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filterPrivacy="1" defaultThemeVersion="124226"/>
  <xr:revisionPtr revIDLastSave="0" documentId="13_ncr:1_{93AFC911-FA7E-D848-AC77-40007DBB9BA6}" xr6:coauthVersionLast="34" xr6:coauthVersionMax="34" xr10:uidLastSave="{00000000-0000-0000-0000-000000000000}"/>
  <bookViews>
    <workbookView xWindow="-38400" yWindow="-4820" windowWidth="38400" windowHeight="21600" activeTab="1" xr2:uid="{00000000-000D-0000-FFFF-FFFF00000000}"/>
  </bookViews>
  <sheets>
    <sheet name="Guidance for agencies" sheetId="5" r:id="rId1"/>
    <sheet name="Travel" sheetId="1" r:id="rId2"/>
    <sheet name="Hospitality" sheetId="2" r:id="rId3"/>
    <sheet name="Gifts and Benefits" sheetId="4" r:id="rId4"/>
    <sheet name="All other  expenses" sheetId="3" r:id="rId5"/>
  </sheets>
  <externalReferences>
    <externalReference r:id="rId6"/>
  </externalReferences>
  <definedNames>
    <definedName name="_ftn1" localSheetId="0">'Guidance for agencies'!#REF!</definedName>
    <definedName name="_ftnref1" localSheetId="0">'Guidance for agencies'!$A$28</definedName>
    <definedName name="_xlnm.Print_Area" localSheetId="4">'All other  expenses'!$A$1:$E$55</definedName>
    <definedName name="_xlnm.Print_Area" localSheetId="3">'Gifts and Benefits'!$A$1:$E$29</definedName>
    <definedName name="_xlnm.Print_Area" localSheetId="0">'Guidance for agencies'!$A$1:$A$43</definedName>
    <definedName name="_xlnm.Print_Area" localSheetId="2">Hospitality!$A$1:$F$22</definedName>
    <definedName name="_xlnm.Print_Area" localSheetId="1">Travel!$A$1:$D$225</definedName>
  </definedNames>
  <calcPr calcId="179021"/>
</workbook>
</file>

<file path=xl/calcChain.xml><?xml version="1.0" encoding="utf-8"?>
<calcChain xmlns="http://schemas.openxmlformats.org/spreadsheetml/2006/main">
  <c r="B215" i="1" l="1"/>
  <c r="B3" i="2" l="1"/>
  <c r="B45" i="3"/>
  <c r="D19" i="4"/>
  <c r="B15" i="2"/>
  <c r="B4" i="3"/>
  <c r="B3" i="3"/>
  <c r="B2" i="3"/>
  <c r="B4" i="4"/>
  <c r="B3" i="4"/>
  <c r="B2" i="4"/>
  <c r="B4" i="2"/>
  <c r="B2" i="2"/>
  <c r="B59" i="1"/>
  <c r="B171" i="1"/>
  <c r="B216" i="1"/>
</calcChain>
</file>

<file path=xl/sharedStrings.xml><?xml version="1.0" encoding="utf-8"?>
<sst xmlns="http://schemas.openxmlformats.org/spreadsheetml/2006/main" count="607" uniqueCount="326">
  <si>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</si>
  <si>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</si>
  <si>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</si>
  <si>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</si>
  <si>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</si>
  <si>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</si>
  <si>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</si>
  <si>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</si>
  <si>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</si>
  <si>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</si>
  <si>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</si>
  <si>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</si>
  <si>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</si>
  <si>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</si>
  <si>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</si>
  <si>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</si>
  <si>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</si>
  <si>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</si>
  <si>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</si>
  <si>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</si>
  <si>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</si>
  <si>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</si>
  <si>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</si>
  <si>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</si>
  <si>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</si>
  <si>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</si>
  <si>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</si>
  <si>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</si>
  <si>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</si>
  <si>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</si>
  <si>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</si>
  <si>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</si>
  <si>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</si>
  <si>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</si>
  <si>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Insert additional rows as needed</t>
  </si>
  <si>
    <t>Offered by 
(who made the offer?)</t>
  </si>
  <si>
    <t>Nature ***</t>
  </si>
  <si>
    <t>Cost ($)****
(exc GST / inc GST)</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</si>
  <si>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</si>
  <si>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</si>
  <si>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</si>
  <si>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</si>
  <si>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</si>
  <si>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</si>
  <si>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</si>
  <si>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</si>
  <si>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</si>
  <si>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</si>
  <si>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</si>
  <si>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</si>
  <si>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</si>
  <si>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</si>
  <si>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</si>
  <si>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</si>
  <si>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</si>
  <si>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</si>
  <si>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</si>
  <si>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</si>
  <si>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</si>
  <si>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</si>
  <si>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</si>
  <si>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</si>
  <si>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</si>
  <si>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</si>
  <si>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</si>
  <si>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</si>
  <si>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</si>
  <si>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</si>
  <si>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</si>
  <si>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</si>
  <si>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</si>
  <si>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</si>
  <si>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</si>
  <si>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</si>
  <si>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</si>
  <si>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</si>
  <si>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</si>
  <si>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</si>
  <si>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</si>
  <si>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</si>
  <si>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</si>
  <si>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</si>
  <si>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</si>
  <si>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</si>
  <si>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</si>
  <si>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</si>
  <si>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</si>
  <si>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</si>
  <si>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</si>
  <si>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</si>
  <si>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</si>
  <si>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</si>
  <si>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</si>
  <si>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</si>
  <si>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</si>
  <si>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</si>
  <si>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</si>
  <si>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</si>
  <si>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</si>
  <si>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</si>
  <si>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</si>
  <si>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</si>
  <si>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</si>
  <si>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</si>
  <si>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Commission for Financial Capability</t>
  </si>
  <si>
    <t>Diane Maxwell</t>
  </si>
  <si>
    <t>1 July 2017 to 30 June 2018</t>
  </si>
  <si>
    <t>Bottle of Wine</t>
  </si>
  <si>
    <t>ASB</t>
  </si>
  <si>
    <t>Thank you gift - speaking engagement</t>
  </si>
  <si>
    <t>Estimated value (NZ$)
(inc GST)</t>
  </si>
  <si>
    <t>Shortland Chambers</t>
  </si>
  <si>
    <t>Blunt Umbrella</t>
  </si>
  <si>
    <t>Generous Living</t>
  </si>
  <si>
    <t>Thank you gift - speaking engagement - left at the office for general use</t>
  </si>
  <si>
    <t>AMP Scholarship Awards Dinner</t>
  </si>
  <si>
    <t>AMP</t>
  </si>
  <si>
    <t>unknown</t>
  </si>
  <si>
    <t>Deloitte Top 200 Awards</t>
  </si>
  <si>
    <t>MinterEllisonRuddWatts</t>
  </si>
  <si>
    <t>NZ Initiative Dinner</t>
  </si>
  <si>
    <t>NZ Initiative</t>
  </si>
  <si>
    <t>NZ US Council</t>
  </si>
  <si>
    <t xml:space="preserve">unknown </t>
  </si>
  <si>
    <t>An evening with US President Obama</t>
  </si>
  <si>
    <t>Leadership team dinner ($68 per head)</t>
  </si>
  <si>
    <t>Cost ($)
(exc GST)***</t>
  </si>
  <si>
    <t>Accommodation</t>
  </si>
  <si>
    <t>Airfare</t>
  </si>
  <si>
    <t>AMANO AUCKLAND NZL - Coffee Meeting - summit speaker</t>
  </si>
  <si>
    <t>Ripe Coffee Co - CFFC Team Meeting Wgtn Staff</t>
  </si>
  <si>
    <t>Meals</t>
  </si>
  <si>
    <t>Mileage</t>
  </si>
  <si>
    <t>Parking</t>
  </si>
  <si>
    <t>Taxi</t>
  </si>
  <si>
    <t>Cost ($)
(exc GST )</t>
  </si>
  <si>
    <t>Coffee Meeting</t>
  </si>
  <si>
    <t>Young Enterprise Trust</t>
  </si>
  <si>
    <t>Cost (NZ$)
(exc GST)</t>
  </si>
  <si>
    <t>Cost ($)
(exc GST)</t>
  </si>
  <si>
    <t>Phone Charge</t>
  </si>
  <si>
    <t>Visa</t>
  </si>
  <si>
    <t>Passport</t>
  </si>
  <si>
    <t>The Growth Faculty - Seminar - Malcolm Gladwell Live</t>
  </si>
  <si>
    <t>FINANCIAL TIMES LT LONDON - Subscription - online content</t>
  </si>
  <si>
    <t>Economist - Economist subscription 1 year</t>
  </si>
  <si>
    <t>Relay - Economist</t>
  </si>
  <si>
    <t>Relay - Economist paper</t>
  </si>
  <si>
    <t>Relay AKl - the Economist magazine</t>
  </si>
  <si>
    <t>News Digital Subscription</t>
  </si>
  <si>
    <t>Subscription</t>
  </si>
  <si>
    <t>Economist and Financial Times</t>
  </si>
  <si>
    <t>UK Pensions and Savings Symposium</t>
  </si>
  <si>
    <t>US ESTA Visa for transit on route to UK conference</t>
  </si>
  <si>
    <t>Travel agent booking fee</t>
  </si>
  <si>
    <t>Air fare</t>
  </si>
  <si>
    <t>Travel agent amendment fee</t>
  </si>
  <si>
    <t>Attendance at 3 day conference + accommodation and meals</t>
  </si>
  <si>
    <t>Accommodation (transit hotel)</t>
  </si>
  <si>
    <t>Telecomunications</t>
  </si>
  <si>
    <t>Visa fee</t>
  </si>
  <si>
    <t>Travel agent out of hours fee</t>
  </si>
  <si>
    <t>Airfare (UK Domestic)</t>
  </si>
  <si>
    <t>US ESTA visa</t>
  </si>
  <si>
    <t>Wellington</t>
  </si>
  <si>
    <t>Carparking for RBNZ Presentation</t>
  </si>
  <si>
    <t>Taxi - Airport to hotel (Wellington) - NZ Initiative Next Generation (speaking engagement)</t>
  </si>
  <si>
    <t>Taxi - Airport to Meeting venue (bolton hotel) - Wellington Women's Leadership Network (speaking engagement)</t>
  </si>
  <si>
    <t>Taxi - Meeting venue (bolton hotel) to Airport - Wellington Women's Leadership Network (speaking engagement)</t>
  </si>
  <si>
    <t>Taxi - CFFC Offices to ASB North Wharf - ASB EngAGE (speaking engagement)</t>
  </si>
  <si>
    <t>Taxi - ASB North Wharf to CFFC Offices  - ASB EngAGE (speaking engagement)</t>
  </si>
  <si>
    <t>Taxi - Home to ASB Showgrounds - Filming (SevenSharp)</t>
  </si>
  <si>
    <t>Taxi - ASB Showgrounds to Home - Filming (SevenSharp)</t>
  </si>
  <si>
    <t>Taxi - Airport to venue (Hastings) - Heretaunga Womens Centre | Women's Forum (speaking engagement)</t>
  </si>
  <si>
    <t>Taxi - Venue (Hastings) to Airport - Heretaunga Womens Centre | Women's Forum (speaking engagement)</t>
  </si>
  <si>
    <t>Taxi - Airport to Napier Conference Centre - NZSTA Conference (speaking engagement)</t>
  </si>
  <si>
    <t>Taxi - Napier Conference Centre to Airport - NZSTA Conference (speaking engagement)</t>
  </si>
  <si>
    <t>Taxi (airport to home)</t>
  </si>
  <si>
    <t>Taxi - Museum to Home - AMP Scholarship Awards</t>
  </si>
  <si>
    <t>Taxi - Home to Airport - SOCCON (speaking engagement)</t>
  </si>
  <si>
    <t>Taxi - Airport to Home - SOCCON (speaking engagement)</t>
  </si>
  <si>
    <t>Taxi - Airport to Venue (James Cook Hotel) - IPANZ (speaking engagement)</t>
  </si>
  <si>
    <t>Taxi - Venue (James Cook Hotel) to airport - IPANZ (speaking engagement)</t>
  </si>
  <si>
    <t>Taxi - Home to Venue (Northern Club) - Shortland Chambers (speaking engagement)</t>
  </si>
  <si>
    <t>Taxi - Venue (Northern Club) to Venue (Museum) - AMP Scholarship Awards</t>
  </si>
  <si>
    <t>Taxi - CFFC offices to venue (Sky City) - Auckland Women in the Public Sector Summit (speaking engagement)</t>
  </si>
  <si>
    <t>Taxi - Venue (Sky City) to CFFC Offices - Auckland Women in the Public Sector Summit (speaking engagement)</t>
  </si>
  <si>
    <t>Taxi - airport to home</t>
  </si>
  <si>
    <t>Taxi - Home to Venue (spark Arena) - Deloitte Top 200 Awards</t>
  </si>
  <si>
    <t>Taxi - CFFC Offices to ASB North Wharf - ASB Upstart (speaking engagement)</t>
  </si>
  <si>
    <t>Taxi - ASB North Wharf to CFFC Offices - ASB Upstart (speaking engagement)</t>
  </si>
  <si>
    <t>Taxi - Event drop off (Hobson Street) to Home - NZ Initiative</t>
  </si>
  <si>
    <t>Taxi - Home to Venue (Sky City) - #MyIdentity launch</t>
  </si>
  <si>
    <t>Taxi - CFFC offices to Event drop off (Hobson Street) - NZ Initiative</t>
  </si>
  <si>
    <t>Taxi - CFFC Offices to Parnell - Trans Tasman Business Circle</t>
  </si>
  <si>
    <t>Taxi - Parnell to CFFC Offices - Trans Tasman Business Circle</t>
  </si>
  <si>
    <t>Taxi - Home to Airport - RV Opening</t>
  </si>
  <si>
    <t>Taxi - Airport to Home - RV Opening</t>
  </si>
  <si>
    <t>Taxi - Home to Venue (Viaduct Event Centre) - NZUS Council</t>
  </si>
  <si>
    <t>Taxi - Venue (Viaduct Event Centre) to Home - NZUS Council</t>
  </si>
  <si>
    <t>Taxi - Airport to Home</t>
  </si>
  <si>
    <t>Taxi - Home to Venue (ANZ Centre) - ANZ Financial WellBeing Report Launch (speaking engagement)</t>
  </si>
  <si>
    <t>Taxi - Airport to Venue (TSB Arena) - Women in public sector summit (speaking engagement)</t>
  </si>
  <si>
    <t>Taxi - Parliament to Te Aro - Media Interview</t>
  </si>
  <si>
    <t>Taxi - Te Aro to Airport - Media Interview</t>
  </si>
  <si>
    <t>Taxi - Home to Venue (Cordis) - INFINZ</t>
  </si>
  <si>
    <t>Taxi - Venue (Cordis) to Home - INFINZ</t>
  </si>
  <si>
    <t>Taxi - Home to Venue (Cordis) - Prime Minister address</t>
  </si>
  <si>
    <t>Taxi - Venue (Cordis) to CFFC offices - Prime Minister address</t>
  </si>
  <si>
    <t>Taxi - Venue (Cordis) to home - CFFC Summit</t>
  </si>
  <si>
    <t>Taxi - Home to Venue (Cordis) - CFFC Summit</t>
  </si>
  <si>
    <t>Taxi - Airport to Parliament - Minister meeting</t>
  </si>
  <si>
    <t>Taxi - CFFC Offices to Venue (City Works Depot) - Media interview</t>
  </si>
  <si>
    <t>Taxi - Venue (City Works Depot) to CFFC offices - Media interview</t>
  </si>
  <si>
    <t>Taxi - Venue (Justice Centre) to Airport - Ministry of Justice (speaking engagement)</t>
  </si>
  <si>
    <t>Airfare Wlg/Akl - Wellington Women's Network (speaking engagement)</t>
  </si>
  <si>
    <t>Airfare Akl/Npe/Npe/Akl - Heretaunga Womens Forum (speaking engagement)</t>
  </si>
  <si>
    <t>Airfare Akl/Wlg - Wellington Women's Network (speaking engagement)</t>
  </si>
  <si>
    <t>Airfare AKL/WLG/AKL - IPANZ (speaking engagement)</t>
  </si>
  <si>
    <t>Airfare Wlg/Akl - flight cancelled and refunded</t>
  </si>
  <si>
    <t>Airfare Akl / Tgr / Akl - Retirement Village Opening (speaking engagement)</t>
  </si>
  <si>
    <t>Airfare Wlg/Akl - flight subsequently cancelled</t>
  </si>
  <si>
    <t>Airfare Akl / Tgr / Akl amendment fee - Retirement Village Opening (speaking engagement)</t>
  </si>
  <si>
    <t>AKl Airport carpark - Wellington Women's Leadership (speaking engagement)</t>
  </si>
  <si>
    <t>Car Parking - FSC - Speaking enagagement</t>
  </si>
  <si>
    <t>Car Parking - FSC - Speaking enagagement (top up on meter)</t>
  </si>
  <si>
    <t>airport parking - IPANZ - speaking engagement</t>
  </si>
  <si>
    <t>Car Parking - Seminar attendance</t>
  </si>
  <si>
    <t>Car parking -  Financial Services Federation - speaking engagement</t>
  </si>
  <si>
    <t>Car Parking - CFFC Summit</t>
  </si>
  <si>
    <t>Car Parking - CFFC Planning Day</t>
  </si>
  <si>
    <t>Airfare Akl / Wlg /Akl -  (later cancelled)</t>
  </si>
  <si>
    <t>Airfare Akl / Wlg /Akl -  (cancellation)</t>
  </si>
  <si>
    <t>Accommodation - Rydges Wellington - NZ Initiative Next Generation (speaking engagement)</t>
  </si>
  <si>
    <t>Airfare Akl/Wlg/Akl - NZ Initiative Next Generation (speaking engagement)</t>
  </si>
  <si>
    <t>Meals - Dinner &amp; Breakfast - NZ Initiative Next Generation (speaking engagement)</t>
  </si>
  <si>
    <t>AKL Airport parking -- NZ Initiative Next Generation (speaking engagement)</t>
  </si>
  <si>
    <t>Mileage (Akl Airport &amp; return) - Wellington Women's Network (speaking engagement)</t>
  </si>
  <si>
    <t>Mileage (Akl Airport &amp; return) - Heretaunga Womens Forum (speaking engagement)</t>
  </si>
  <si>
    <t>Airfare Akl/Npe/Akl - SOCCON (speaking engagement) amendment fee</t>
  </si>
  <si>
    <t>Mileage (Akl Airport &amp; return) - IPANZ (speaking engagement)</t>
  </si>
  <si>
    <t>Mobile data for iPad</t>
  </si>
  <si>
    <t>Telecommunications</t>
  </si>
  <si>
    <t>Mobile plan / calls</t>
  </si>
  <si>
    <t xml:space="preserve">Accommodation </t>
  </si>
  <si>
    <t>Diane Maxwell -reimbursed of NZ passport charge back to CFFC of the $313 leaving CFFC to pay the 'urgent' fee</t>
  </si>
  <si>
    <t>Flight amendment fee (Delhi smog issue/pollution emergency declared)</t>
  </si>
  <si>
    <t>Office equipment</t>
  </si>
  <si>
    <t>Taxi - Airport to Hotel</t>
  </si>
  <si>
    <t>Airport Lunch - six hour transit</t>
  </si>
  <si>
    <t>Taxi - Home to Airport - (speaking engagement)</t>
  </si>
  <si>
    <t>Taxi - Hotel to meeting venue  - NZ Initiative Next Generation (speaking engagement)</t>
  </si>
  <si>
    <t>Taxi - Meeting venue  to Hotel - NZ Initiative Next Generation (speaking engagement)</t>
  </si>
  <si>
    <t>Airfare Akl/Wlg/Akl - Wellington meetings</t>
  </si>
  <si>
    <t>Taxi - Home to Airport - Wellington meetings</t>
  </si>
  <si>
    <t>Taxi - Airport to meeting location (Wellington) - Wellington meetings</t>
  </si>
  <si>
    <t>Taxi - Parliament to Airport - Wellington meetings</t>
  </si>
  <si>
    <t>Accommodation - Rydges Wellington - IPANZ Awards &amp; Wellington meetings</t>
  </si>
  <si>
    <t>Airfare Akl/Wlg/Akl - IPANZ Awards &amp; Wellington meetings</t>
  </si>
  <si>
    <t xml:space="preserve">Mileage (to Albany then to the airport &amp; return) - Massey University Finance Festival </t>
  </si>
  <si>
    <t>AKL Airport parking -- IPANZ Awards &amp; Wellington meetings</t>
  </si>
  <si>
    <t>Taxi  - Wellington airport to Hotel - IPANZ Awards &amp; Wellington meetings</t>
  </si>
  <si>
    <t>Taxi  - Hotel to Event location (TSB Arena) - IPANZ Awards &amp; Wellington meetings</t>
  </si>
  <si>
    <t>Meals - Breakfast - IPANZ Awards &amp; Wellington meetings</t>
  </si>
  <si>
    <t>Taxi - Parliament to Airport - IPANZ Awards &amp; Wellington meetings</t>
  </si>
  <si>
    <t xml:space="preserve">Taxi - Airport to CFFC offices - Flight cancelled (weather) returning to the office </t>
  </si>
  <si>
    <t>Airfare Akl/Wlg/Wlg/Akl - Wellington meetings</t>
  </si>
  <si>
    <t>Mileage (Akl Airport &amp; return) - Wellington meetings</t>
  </si>
  <si>
    <t>AKl Airport carpark - Wellington meetings</t>
  </si>
  <si>
    <t>Taxi - Airport to hotel (Wellington) - Wellington meetings</t>
  </si>
  <si>
    <t>Taxi - hotel (Wellington) to Airport - Wellington meetings</t>
  </si>
  <si>
    <t>Airfare refund Akl/Dud/Akl (cancelled flight - weather) (speaking engagement)</t>
  </si>
  <si>
    <t>Airfare Akl / Wlg / Akl - Wellington meetings</t>
  </si>
  <si>
    <t>Mileage (to airport and return) - Wellington meetings</t>
  </si>
  <si>
    <t>airport parking - Wellington meetings</t>
  </si>
  <si>
    <t>Taxi - Airport to Bowen House - Wellington meetings</t>
  </si>
  <si>
    <t>Taxi - Bowen House to Airport - Wellington meetings</t>
  </si>
  <si>
    <t>Mileage (to Greenbay &amp; Return) - Filming Media</t>
  </si>
  <si>
    <t>Accommodation - Rydges Wellington - Wellington meetings</t>
  </si>
  <si>
    <t>Meals - Dinner - Rydges Wellington - Wellington meetings</t>
  </si>
  <si>
    <t>Taxi - Northern Club to Airport - Wellington meetings</t>
  </si>
  <si>
    <t>Taxi - Airport  to National Library - Wellington meetings</t>
  </si>
  <si>
    <t>Meals - Breakfast - Wellington meetings</t>
  </si>
  <si>
    <t>Airfare Wlg/Akl - Wellington meetings</t>
  </si>
  <si>
    <t>Taxi - Hotel to Airport - Wellington meetings</t>
  </si>
  <si>
    <t>Taxi - Airport to CFCC offices - Wellington meetings</t>
  </si>
  <si>
    <t>Airfare Akl / Wlg / AKL amendment fee - Wellington meetings</t>
  </si>
  <si>
    <t>Airport carpark - Wellington meetings</t>
  </si>
  <si>
    <t>Taxi - Airport to 101 The Terrace - Wellington meetings</t>
  </si>
  <si>
    <t>Taxi - 101 The Terrace to Bowen House - Wellington meetings</t>
  </si>
  <si>
    <t>Airfare Akl / Wlg - Wellington meetings</t>
  </si>
  <si>
    <t>Meals - Dinner &amp; Breakfast - Wellington meetings</t>
  </si>
  <si>
    <t>Airport parking - Wellington meetings</t>
  </si>
  <si>
    <t>Taxi - Parliament to CFFC Offices (Wellington) - Wellington meetings</t>
  </si>
  <si>
    <t>Taxi - CFFC Offices to Airport - Wellington meetings</t>
  </si>
  <si>
    <t>Airfare Akl / Wlg / Akl  - Wellington meetings</t>
  </si>
  <si>
    <t>Taxi - Parliament to Thorndon Quay - Wellington meetings</t>
  </si>
  <si>
    <t>Taxi - Thorndon Quay to CFFC Offices Wellington - Wellington meetings</t>
  </si>
  <si>
    <t>Airport Parking - Wellington meetings</t>
  </si>
  <si>
    <t>Taxi - Airport to Parliament - Wellington meetings</t>
  </si>
  <si>
    <t>Taxi - Airport to Home - Wellington meetings</t>
  </si>
  <si>
    <t>Taxi - airport to hotel</t>
  </si>
  <si>
    <t>Taxi - hotel to airport</t>
  </si>
  <si>
    <t>Conference, accommodation, meals</t>
  </si>
  <si>
    <t>Multizone plug adaptor</t>
  </si>
  <si>
    <t>Meals at the Forum x 2</t>
  </si>
  <si>
    <t>Meals lunch in Washington</t>
  </si>
  <si>
    <t>Taxi - CFFC Offices to Venue (Generator) - Public Trust (speaking engagement)</t>
  </si>
  <si>
    <t>Taxi - Venue (Generator) to CFFC offices - Public Trust (speaking engagement)</t>
  </si>
  <si>
    <t>Air fare amendment fee (earlier return to attend appointment)</t>
  </si>
  <si>
    <t>Mercer Global Pension Index Report Launch (speaking engagement) - Melbourne</t>
  </si>
  <si>
    <t>OCED Global Symposium (speaking engagement) - India</t>
  </si>
  <si>
    <t>Aspen Institute - Retirement Forum (speaking engagement) - Washington</t>
  </si>
  <si>
    <t>Department of Internal Affairs - NZ Passport application - urgent service (second passport required as Indian Embassy failed to return original passport in time for travel)</t>
  </si>
  <si>
    <t>Meals for five days</t>
  </si>
  <si>
    <t>Accommodation &amp; Meals (Washington two nights)</t>
  </si>
  <si>
    <t>Accommodation &amp; Meals</t>
  </si>
  <si>
    <t>Airfare Npe/Akl - SOCCON (speaking engagement) amendment fee (speaking slot changed in programme)</t>
  </si>
  <si>
    <t>Taxi - CFFC Offices to Venue (Northern Club) World Economic Forum (report launch)</t>
  </si>
  <si>
    <t>Taxi - Home to Venue (Northern Club) - Minister speech</t>
  </si>
  <si>
    <t>Taxi - Venue (Northern Club) to home - Minister speech</t>
  </si>
  <si>
    <t>Minister of Finance Sppech &amp; Dinner</t>
  </si>
  <si>
    <t>Westpac</t>
  </si>
  <si>
    <t xml:space="preserve">Airport / Hotel &amp; return Transfer </t>
  </si>
  <si>
    <t>Taxi - Hotel to Airport - NZ Initiative Next Generation (speaking engagement)</t>
  </si>
  <si>
    <t>Auckland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</si>
</sst>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dd\ mmm\ yyyy"/>
    <numFmt numFmtId="166" formatCode="#,##0.00;\(#,##0.00\)"/>
    <numFmt numFmtId="167" formatCode="&quot;$&quot;#,##0"/>
  </numFmts>
  <fonts count="31"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8"/>
      <name val="Arial"/>
      <family val="2"/>
    </font>
    <font>
      <b/>
      <sz val="8"/>
      <name val="Arial"/>
      <family val="2"/>
    </font>
    <font>
      <sz val="10"/>
      <name val="Arial"/>
      <family val="2"/>
    </font>
    <font>
      <b/>
      <sz val="10"/>
      <name val="Arial"/>
      <family val="2"/>
    </font>
    <font>
      <b/>
      <sz val="10"/>
      <color rgb="FFFFC00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EBEBEB"/>
      </top>
      <bottom/>
      <diagonal/>
    </border>
  </borders>
  <cellStyleXfs count="2">
    <xf numFmtId="0" fontId="0" fillId="0" borderId="0"/>
    <xf numFmtId="0" fontId="18" fillId="0" borderId="0" applyNumberFormat="0" applyFill="0" applyBorder="0" applyAlignment="0" applyProtection="0"/>
  </cellStyleXfs>
  <cellXfs count="191">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15" fontId="0" fillId="0" borderId="9" xfId="0" applyNumberFormat="1" applyFont="1" applyBorder="1" applyAlignment="1">
      <alignment wrapText="1"/>
    </xf>
    <xf numFmtId="0" fontId="10" fillId="0" borderId="0" xfId="0" applyFont="1" applyBorder="1" applyAlignment="1">
      <alignment vertical="center" wrapText="1"/>
    </xf>
    <xf numFmtId="165" fontId="26" fillId="0" borderId="13" xfId="0" applyNumberFormat="1" applyFont="1" applyBorder="1" applyAlignment="1" applyProtection="1">
      <alignment horizontal="left" vertical="center"/>
    </xf>
    <xf numFmtId="166" fontId="26" fillId="0" borderId="13" xfId="0" applyNumberFormat="1" applyFont="1" applyBorder="1" applyAlignment="1" applyProtection="1">
      <alignment horizontal="right" vertical="center"/>
    </xf>
    <xf numFmtId="0" fontId="26" fillId="0" borderId="13" xfId="0" applyFont="1" applyBorder="1" applyAlignment="1" applyProtection="1">
      <alignment vertical="center"/>
    </xf>
    <xf numFmtId="0" fontId="26" fillId="0" borderId="13" xfId="0" applyFont="1" applyBorder="1" applyAlignment="1" applyProtection="1">
      <alignment vertical="center"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0" xfId="0" applyBorder="1" applyAlignment="1">
      <alignment wrapText="1"/>
    </xf>
    <xf numFmtId="0" fontId="6" fillId="0" borderId="0" xfId="0" applyFont="1" applyAlignment="1">
      <alignment wrapText="1"/>
    </xf>
    <xf numFmtId="165" fontId="26" fillId="0" borderId="0" xfId="0" applyNumberFormat="1" applyFont="1" applyBorder="1" applyAlignment="1" applyProtection="1">
      <alignment horizontal="left" vertical="center"/>
    </xf>
    <xf numFmtId="166" fontId="26" fillId="0" borderId="0" xfId="0" applyNumberFormat="1" applyFont="1" applyBorder="1" applyAlignment="1" applyProtection="1">
      <alignment horizontal="right" vertical="center"/>
    </xf>
    <xf numFmtId="0" fontId="26" fillId="0" borderId="0" xfId="0" applyFont="1" applyBorder="1" applyAlignment="1" applyProtection="1">
      <alignment vertical="center"/>
    </xf>
    <xf numFmtId="0" fontId="0" fillId="0" borderId="0" xfId="0" applyFont="1" applyBorder="1" applyAlignment="1">
      <alignment wrapText="1"/>
    </xf>
    <xf numFmtId="167" fontId="5" fillId="5" borderId="2" xfId="0" applyNumberFormat="1" applyFont="1" applyFill="1" applyBorder="1" applyAlignment="1">
      <alignment vertical="center" wrapText="1" readingOrder="1"/>
    </xf>
    <xf numFmtId="0" fontId="0" fillId="0" borderId="0" xfId="0" applyBorder="1" applyAlignment="1">
      <alignment wrapText="1"/>
    </xf>
    <xf numFmtId="0" fontId="27" fillId="0" borderId="13" xfId="0" applyFont="1" applyBorder="1" applyAlignment="1" applyProtection="1">
      <alignment vertical="center"/>
    </xf>
    <xf numFmtId="0" fontId="0" fillId="0" borderId="0" xfId="0"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28" fillId="0" borderId="0" xfId="0" applyFont="1" applyBorder="1" applyAlignment="1">
      <alignment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30" fillId="0" borderId="0" xfId="0" applyFont="1" applyBorder="1" applyAlignment="1">
      <alignment vertical="center"/>
    </xf>
    <xf numFmtId="0" fontId="28" fillId="0" borderId="0" xfId="0" applyFont="1" applyAlignment="1">
      <alignment wrapText="1"/>
    </xf>
    <xf numFmtId="0" fontId="26" fillId="0" borderId="13" xfId="0" applyNumberFormat="1" applyFont="1" applyBorder="1" applyAlignment="1" applyProtection="1">
      <alignment horizontal="left" vertical="center"/>
    </xf>
    <xf numFmtId="165" fontId="26" fillId="0" borderId="13" xfId="0" applyNumberFormat="1" applyFont="1" applyBorder="1" applyAlignment="1" applyProtection="1">
      <alignment horizontal="left" vertical="center" wrapText="1"/>
    </xf>
    <xf numFmtId="0" fontId="0" fillId="0" borderId="0" xfId="0" applyFont="1"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Company%20Share/Management%20&amp;%20Administration/Administration/Expense%20Claims/Diane%20Maxwell/2017%2012%2022%20-%20Diane%20Maxwe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claim"/>
    </sheetNames>
    <sheetDataSet>
      <sheetData sheetId="0">
        <row r="8">
          <cell r="G8">
            <v>43174</v>
          </cell>
          <cell r="H8" t="str">
            <v>Dinner</v>
          </cell>
          <cell r="I8" t="str">
            <v>CFFC</v>
          </cell>
          <cell r="J8">
            <v>68</v>
          </cell>
          <cell r="K8" t="str">
            <v>Leadership team dinner ($68 per head)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zoomScaleNormal="100" workbookViewId="0">
      <selection activeCell="A27" sqref="A27"/>
    </sheetView>
  </sheetViews>
  <sheetFormatPr baseColWidth="10" defaultColWidth="8.6640625" defaultRowHeight="14" x14ac:dyDescent="0.15"/>
  <cols>
    <col min="1" max="1" width="219.33203125" style="56" customWidth="1"/>
    <col min="2" max="16384" width="8.6640625" style="56"/>
  </cols>
  <sheetData>
    <row r="1" spans="1:1" x14ac:dyDescent="0.15">
      <c r="A1" s="63" t="s">
        <v>48</v>
      </c>
    </row>
    <row r="2" spans="1:1" x14ac:dyDescent="0.15">
      <c r="A2" s="56" t="s">
        <v>72</v>
      </c>
    </row>
    <row r="3" spans="1:1" x14ac:dyDescent="0.15">
      <c r="A3" s="57" t="s">
        <v>61</v>
      </c>
    </row>
    <row r="4" spans="1:1" x14ac:dyDescent="0.15">
      <c r="A4" s="88" t="s">
        <v>74</v>
      </c>
    </row>
    <row r="5" spans="1:1" x14ac:dyDescent="0.15">
      <c r="A5" s="88" t="s">
        <v>73</v>
      </c>
    </row>
    <row r="6" spans="1:1" x14ac:dyDescent="0.15">
      <c r="A6" s="88" t="s">
        <v>75</v>
      </c>
    </row>
    <row r="7" spans="1:1" x14ac:dyDescent="0.15">
      <c r="A7" s="88" t="s">
        <v>76</v>
      </c>
    </row>
    <row r="8" spans="1:1" x14ac:dyDescent="0.15">
      <c r="A8" s="57" t="s">
        <v>77</v>
      </c>
    </row>
    <row r="9" spans="1:1" x14ac:dyDescent="0.15">
      <c r="A9" s="61" t="s">
        <v>78</v>
      </c>
    </row>
    <row r="10" spans="1:1" x14ac:dyDescent="0.15">
      <c r="A10" s="88" t="s">
        <v>79</v>
      </c>
    </row>
    <row r="11" spans="1:1" x14ac:dyDescent="0.15">
      <c r="A11" s="88" t="s">
        <v>80</v>
      </c>
    </row>
    <row r="12" spans="1:1" x14ac:dyDescent="0.15">
      <c r="A12" s="58" t="s">
        <v>81</v>
      </c>
    </row>
    <row r="13" spans="1:1" x14ac:dyDescent="0.15">
      <c r="A13" s="88" t="s">
        <v>82</v>
      </c>
    </row>
    <row r="14" spans="1:1" x14ac:dyDescent="0.15">
      <c r="A14" s="57" t="s">
        <v>83</v>
      </c>
    </row>
    <row r="15" spans="1:1" x14ac:dyDescent="0.15">
      <c r="A15" s="58" t="s">
        <v>42</v>
      </c>
    </row>
    <row r="16" spans="1:1" x14ac:dyDescent="0.15">
      <c r="A16" s="59" t="s">
        <v>94</v>
      </c>
    </row>
    <row r="17" spans="1:1" x14ac:dyDescent="0.15">
      <c r="A17" s="55" t="s">
        <v>95</v>
      </c>
    </row>
    <row r="18" spans="1:1" x14ac:dyDescent="0.15">
      <c r="A18" s="90" t="s">
        <v>44</v>
      </c>
    </row>
    <row r="19" spans="1:1" x14ac:dyDescent="0.15">
      <c r="A19" s="55" t="s">
        <v>96</v>
      </c>
    </row>
    <row r="20" spans="1:1" x14ac:dyDescent="0.15">
      <c r="A20" s="57" t="s">
        <v>84</v>
      </c>
    </row>
    <row r="21" spans="1:1" x14ac:dyDescent="0.15">
      <c r="A21" s="57" t="s">
        <v>85</v>
      </c>
    </row>
    <row r="22" spans="1:1" ht="28" x14ac:dyDescent="0.15">
      <c r="A22" s="58" t="s">
        <v>97</v>
      </c>
    </row>
    <row r="23" spans="1:1" x14ac:dyDescent="0.15">
      <c r="A23" s="58" t="s">
        <v>86</v>
      </c>
    </row>
    <row r="24" spans="1:1" ht="28" x14ac:dyDescent="0.15">
      <c r="A24" s="58" t="s">
        <v>98</v>
      </c>
    </row>
    <row r="25" spans="1:1" x14ac:dyDescent="0.15">
      <c r="A25" s="58" t="s">
        <v>99</v>
      </c>
    </row>
    <row r="26" spans="1:1" x14ac:dyDescent="0.15">
      <c r="A26" s="58" t="s">
        <v>87</v>
      </c>
    </row>
    <row r="27" spans="1:1" ht="28.5" customHeight="1" x14ac:dyDescent="0.15">
      <c r="A27" s="58" t="s">
        <v>88</v>
      </c>
    </row>
    <row r="28" spans="1:1" ht="28" x14ac:dyDescent="0.15">
      <c r="A28" s="61" t="s">
        <v>89</v>
      </c>
    </row>
    <row r="29" spans="1:1" x14ac:dyDescent="0.15">
      <c r="A29" s="57" t="s">
        <v>15</v>
      </c>
    </row>
    <row r="30" spans="1:1" ht="14.25" customHeight="1" x14ac:dyDescent="0.15">
      <c r="A30" s="59" t="s">
        <v>45</v>
      </c>
    </row>
    <row r="31" spans="1:1" ht="14.25" customHeight="1" x14ac:dyDescent="0.15">
      <c r="A31" s="59" t="s">
        <v>100</v>
      </c>
    </row>
    <row r="32" spans="1:1" x14ac:dyDescent="0.15">
      <c r="A32" s="55" t="s">
        <v>101</v>
      </c>
    </row>
    <row r="33" spans="1:1" x14ac:dyDescent="0.15">
      <c r="A33" s="55" t="s">
        <v>90</v>
      </c>
    </row>
    <row r="34" spans="1:1" ht="28" x14ac:dyDescent="0.15">
      <c r="A34" s="69" t="s">
        <v>91</v>
      </c>
    </row>
    <row r="35" spans="1:1" x14ac:dyDescent="0.15">
      <c r="A35" s="60" t="s">
        <v>46</v>
      </c>
    </row>
    <row r="36" spans="1:1" ht="28.5" customHeight="1" x14ac:dyDescent="0.15">
      <c r="A36" s="58" t="s">
        <v>92</v>
      </c>
    </row>
    <row r="37" spans="1:1" x14ac:dyDescent="0.15">
      <c r="A37" s="69" t="s">
        <v>47</v>
      </c>
    </row>
    <row r="38" spans="1:1" x14ac:dyDescent="0.15">
      <c r="A38" s="55" t="s">
        <v>102</v>
      </c>
    </row>
    <row r="39" spans="1:1" x14ac:dyDescent="0.15">
      <c r="A39" s="55" t="s">
        <v>93</v>
      </c>
    </row>
    <row r="40" spans="1:1" x14ac:dyDescent="0.15">
      <c r="A40" s="55"/>
    </row>
    <row r="41" spans="1:1" x14ac:dyDescent="0.15">
      <c r="A41" s="55"/>
    </row>
    <row r="42" spans="1:1" x14ac:dyDescent="0.15">
      <c r="A42" s="89" t="s">
        <v>43</v>
      </c>
    </row>
    <row r="43" spans="1:1" x14ac:dyDescent="0.15">
      <c r="A43" s="113" t="s">
        <v>103</v>
      </c>
    </row>
    <row r="48" spans="1:1" x14ac:dyDescent="0.15">
      <c r="A48" s="62"/>
    </row>
  </sheetData>
  <hyperlinks>
    <hyperlink ref="A16" r:id="rId1" display="http://www.data.govt.nz/" xr:uid="{00000000-0004-0000-0000-000000000000}"/>
    <hyperlink ref="A30" r:id="rId2" display="http://www.ssc.govt.nz/ce-expenses-disclosure" xr:uid="{00000000-0004-0000-0000-000001000000}"/>
    <hyperlink ref="A42" r:id="rId3" display="mailto:ceexpenses@ssc.govt.nz" xr:uid="{00000000-0004-0000-0000-000002000000}"/>
    <hyperlink ref="A43" r:id="rId4" display="mailto:info@data.govt.nz" xr:uid="{00000000-0004-0000-0000-000003000000}"/>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5"/>
  <sheetViews>
    <sheetView tabSelected="1" topLeftCell="A169" zoomScale="120" zoomScaleNormal="120" workbookViewId="0">
      <selection activeCell="F192" sqref="F192"/>
    </sheetView>
  </sheetViews>
  <sheetFormatPr baseColWidth="10" defaultColWidth="9.1640625" defaultRowHeight="13" x14ac:dyDescent="0.15"/>
  <cols>
    <col min="1" max="1" width="23.5" style="7" customWidth="1"/>
    <col min="2" max="2" width="23.5" style="1" customWidth="1"/>
    <col min="3" max="3" width="106.33203125" style="1" customWidth="1"/>
    <col min="4" max="4" width="27.5" style="1" customWidth="1"/>
    <col min="5" max="16384" width="9.1640625" style="1"/>
  </cols>
  <sheetData>
    <row r="1" spans="1:5" ht="36" customHeight="1" x14ac:dyDescent="0.15">
      <c r="A1" s="146" t="s">
        <v>26</v>
      </c>
      <c r="B1" s="146"/>
      <c r="C1" s="146"/>
      <c r="D1" s="146"/>
    </row>
    <row r="2" spans="1:5" ht="36" customHeight="1" x14ac:dyDescent="0.15">
      <c r="A2" s="49" t="s">
        <v>8</v>
      </c>
      <c r="B2" s="151" t="s">
        <v>104</v>
      </c>
      <c r="C2" s="151"/>
      <c r="D2" s="151"/>
    </row>
    <row r="3" spans="1:5" ht="36" customHeight="1" x14ac:dyDescent="0.15">
      <c r="A3" s="49" t="s">
        <v>9</v>
      </c>
      <c r="B3" s="152" t="s">
        <v>105</v>
      </c>
      <c r="C3" s="152"/>
      <c r="D3" s="152"/>
    </row>
    <row r="4" spans="1:5" ht="36" customHeight="1" x14ac:dyDescent="0.15">
      <c r="A4" s="49" t="s">
        <v>3</v>
      </c>
      <c r="B4" s="152" t="s">
        <v>106</v>
      </c>
      <c r="C4" s="152"/>
      <c r="D4" s="152"/>
    </row>
    <row r="5" spans="1:5" s="3" customFormat="1" ht="36" customHeight="1" x14ac:dyDescent="0.15">
      <c r="A5" s="153" t="s">
        <v>10</v>
      </c>
      <c r="B5" s="154"/>
      <c r="C5" s="154"/>
      <c r="D5" s="154"/>
    </row>
    <row r="6" spans="1:5" s="3" customFormat="1" ht="35.25" customHeight="1" x14ac:dyDescent="0.15">
      <c r="A6" s="155" t="s">
        <v>60</v>
      </c>
      <c r="B6" s="156"/>
      <c r="C6" s="156"/>
      <c r="D6" s="156"/>
    </row>
    <row r="7" spans="1:5" s="4" customFormat="1" ht="19.5" customHeight="1" x14ac:dyDescent="0.2">
      <c r="A7" s="149" t="s">
        <v>38</v>
      </c>
      <c r="B7" s="150"/>
      <c r="C7" s="150"/>
      <c r="D7" s="150"/>
    </row>
    <row r="8" spans="1:5" s="42" customFormat="1" ht="39" x14ac:dyDescent="0.15">
      <c r="A8" s="40" t="s">
        <v>28</v>
      </c>
      <c r="B8" s="41" t="s">
        <v>138</v>
      </c>
      <c r="C8" s="41" t="s">
        <v>63</v>
      </c>
      <c r="D8" s="41" t="s">
        <v>19</v>
      </c>
    </row>
    <row r="9" spans="1:5" x14ac:dyDescent="0.15">
      <c r="A9" s="11"/>
      <c r="B9" s="74"/>
      <c r="C9" s="74"/>
      <c r="D9" s="74"/>
    </row>
    <row r="10" spans="1:5" x14ac:dyDescent="0.15">
      <c r="A10" s="39"/>
      <c r="B10" s="131"/>
      <c r="C10" s="132" t="s">
        <v>152</v>
      </c>
      <c r="D10" s="131"/>
    </row>
    <row r="11" spans="1:5" x14ac:dyDescent="0.15">
      <c r="A11" s="117">
        <v>42978</v>
      </c>
      <c r="B11" s="118">
        <v>19.690000000000001</v>
      </c>
      <c r="C11" s="119" t="s">
        <v>153</v>
      </c>
      <c r="D11" s="122" t="s">
        <v>141</v>
      </c>
      <c r="E11" s="125"/>
    </row>
    <row r="12" spans="1:5" ht="13" customHeight="1" x14ac:dyDescent="0.15">
      <c r="A12" s="117">
        <v>43008</v>
      </c>
      <c r="B12" s="119">
        <v>1718.54</v>
      </c>
      <c r="C12" s="119" t="s">
        <v>157</v>
      </c>
      <c r="D12" s="114" t="s">
        <v>303</v>
      </c>
      <c r="E12" s="125"/>
    </row>
    <row r="13" spans="1:5" ht="18" customHeight="1" x14ac:dyDescent="0.15">
      <c r="A13" s="117">
        <v>43026</v>
      </c>
      <c r="B13" s="118">
        <v>282.37</v>
      </c>
      <c r="C13" s="119" t="s">
        <v>162</v>
      </c>
      <c r="D13" s="122" t="s">
        <v>128</v>
      </c>
      <c r="E13" s="125"/>
    </row>
    <row r="14" spans="1:5" x14ac:dyDescent="0.15">
      <c r="A14" s="117"/>
      <c r="B14" s="131"/>
      <c r="C14" s="131"/>
      <c r="D14" s="131"/>
      <c r="E14" s="125"/>
    </row>
    <row r="15" spans="1:5" x14ac:dyDescent="0.15">
      <c r="A15" s="117"/>
      <c r="B15" s="118"/>
      <c r="C15" s="132" t="s">
        <v>310</v>
      </c>
      <c r="D15" s="131"/>
      <c r="E15" s="125"/>
    </row>
    <row r="16" spans="1:5" x14ac:dyDescent="0.15">
      <c r="A16" s="117">
        <v>42979</v>
      </c>
      <c r="B16" s="118">
        <v>36.5</v>
      </c>
      <c r="C16" s="120" t="s">
        <v>154</v>
      </c>
      <c r="D16" s="122" t="s">
        <v>128</v>
      </c>
      <c r="E16" s="125"/>
    </row>
    <row r="17" spans="1:5" x14ac:dyDescent="0.15">
      <c r="A17" s="117">
        <v>42979</v>
      </c>
      <c r="B17" s="118">
        <v>1269.6300000000001</v>
      </c>
      <c r="C17" s="119" t="s">
        <v>155</v>
      </c>
      <c r="D17" s="122" t="s">
        <v>128</v>
      </c>
      <c r="E17" s="125"/>
    </row>
    <row r="18" spans="1:5" x14ac:dyDescent="0.15">
      <c r="A18" s="117">
        <v>42991</v>
      </c>
      <c r="B18" s="118">
        <v>45</v>
      </c>
      <c r="C18" s="120" t="s">
        <v>156</v>
      </c>
      <c r="D18" s="122" t="s">
        <v>128</v>
      </c>
      <c r="E18" s="125"/>
    </row>
    <row r="19" spans="1:5" x14ac:dyDescent="0.15">
      <c r="A19" s="117">
        <v>42998</v>
      </c>
      <c r="B19" s="118">
        <v>75</v>
      </c>
      <c r="C19" s="119" t="s">
        <v>309</v>
      </c>
      <c r="D19" s="122" t="s">
        <v>128</v>
      </c>
      <c r="E19" s="125"/>
    </row>
    <row r="20" spans="1:5" x14ac:dyDescent="0.15">
      <c r="A20" s="117">
        <v>43056</v>
      </c>
      <c r="B20" s="119">
        <v>298.49</v>
      </c>
      <c r="C20" s="119" t="s">
        <v>127</v>
      </c>
      <c r="D20" s="122" t="s">
        <v>127</v>
      </c>
      <c r="E20" s="125"/>
    </row>
    <row r="21" spans="1:5" ht="18.75" customHeight="1" x14ac:dyDescent="0.15">
      <c r="A21" s="117">
        <v>43056</v>
      </c>
      <c r="B21" s="118">
        <v>50.63</v>
      </c>
      <c r="C21" s="119" t="s">
        <v>131</v>
      </c>
      <c r="D21" s="122" t="s">
        <v>131</v>
      </c>
      <c r="E21" s="125"/>
    </row>
    <row r="22" spans="1:5" ht="18.75" customHeight="1" x14ac:dyDescent="0.15">
      <c r="A22" s="117">
        <v>43056</v>
      </c>
      <c r="B22" s="118">
        <v>40.28</v>
      </c>
      <c r="C22" s="119" t="s">
        <v>131</v>
      </c>
      <c r="D22" s="122" t="s">
        <v>131</v>
      </c>
      <c r="E22" s="125"/>
    </row>
    <row r="23" spans="1:5" ht="18" customHeight="1" x14ac:dyDescent="0.15">
      <c r="A23" s="117">
        <v>43032</v>
      </c>
      <c r="B23" s="118">
        <v>78.930000000000007</v>
      </c>
      <c r="C23" s="119" t="s">
        <v>301</v>
      </c>
      <c r="D23" s="122" t="s">
        <v>134</v>
      </c>
      <c r="E23" s="125"/>
    </row>
    <row r="24" spans="1:5" ht="18" customHeight="1" x14ac:dyDescent="0.15">
      <c r="A24" s="117">
        <v>43032</v>
      </c>
      <c r="B24" s="118">
        <v>74.86</v>
      </c>
      <c r="C24" s="119" t="s">
        <v>302</v>
      </c>
      <c r="D24" s="122" t="s">
        <v>134</v>
      </c>
      <c r="E24" s="125"/>
    </row>
    <row r="25" spans="1:5" ht="18" customHeight="1" x14ac:dyDescent="0.15">
      <c r="A25" s="117">
        <v>43032</v>
      </c>
      <c r="B25" s="127">
        <v>60.4</v>
      </c>
      <c r="C25" s="128" t="s">
        <v>177</v>
      </c>
      <c r="D25" s="133" t="s">
        <v>134</v>
      </c>
      <c r="E25" s="125"/>
    </row>
    <row r="26" spans="1:5" ht="18" customHeight="1" x14ac:dyDescent="0.15">
      <c r="A26" s="126"/>
      <c r="B26" s="127"/>
      <c r="C26" s="128"/>
      <c r="D26" s="131"/>
      <c r="E26" s="125"/>
    </row>
    <row r="27" spans="1:5" x14ac:dyDescent="0.15">
      <c r="C27" s="132" t="s">
        <v>311</v>
      </c>
    </row>
    <row r="28" spans="1:5" ht="12" customHeight="1" x14ac:dyDescent="0.15">
      <c r="A28" s="117">
        <v>43046</v>
      </c>
      <c r="B28" s="119">
        <v>98.41</v>
      </c>
      <c r="C28" s="119" t="s">
        <v>158</v>
      </c>
      <c r="D28" s="114" t="s">
        <v>127</v>
      </c>
    </row>
    <row r="29" spans="1:5" ht="18.75" customHeight="1" x14ac:dyDescent="0.15">
      <c r="A29" s="117">
        <v>43091</v>
      </c>
      <c r="B29" s="118">
        <v>131.22</v>
      </c>
      <c r="C29" s="119" t="s">
        <v>314</v>
      </c>
      <c r="D29" s="122" t="s">
        <v>131</v>
      </c>
      <c r="E29" s="125"/>
    </row>
    <row r="30" spans="1:5" ht="20.25" customHeight="1" x14ac:dyDescent="0.15">
      <c r="A30" s="117">
        <v>43091</v>
      </c>
      <c r="B30" s="118">
        <v>19.48</v>
      </c>
      <c r="C30" s="120" t="s">
        <v>159</v>
      </c>
      <c r="D30" s="122" t="s">
        <v>140</v>
      </c>
      <c r="E30" s="125"/>
    </row>
    <row r="31" spans="1:5" x14ac:dyDescent="0.15">
      <c r="A31" s="117">
        <v>43017</v>
      </c>
      <c r="B31" s="118">
        <v>5788.13</v>
      </c>
      <c r="C31" s="119" t="s">
        <v>128</v>
      </c>
      <c r="D31" s="122" t="s">
        <v>128</v>
      </c>
      <c r="E31" s="125"/>
    </row>
    <row r="32" spans="1:5" ht="18" customHeight="1" x14ac:dyDescent="0.15">
      <c r="A32" s="117">
        <v>43017</v>
      </c>
      <c r="B32" s="118">
        <v>133.69999999999999</v>
      </c>
      <c r="C32" s="119" t="s">
        <v>154</v>
      </c>
      <c r="D32" s="122" t="s">
        <v>128</v>
      </c>
      <c r="E32" s="125"/>
    </row>
    <row r="33" spans="1:5" ht="18" customHeight="1" x14ac:dyDescent="0.15">
      <c r="A33" s="117">
        <v>43017</v>
      </c>
      <c r="B33" s="118">
        <v>40</v>
      </c>
      <c r="C33" s="119" t="s">
        <v>154</v>
      </c>
      <c r="D33" s="122" t="s">
        <v>127</v>
      </c>
      <c r="E33" s="125"/>
    </row>
    <row r="34" spans="1:5" ht="18" customHeight="1" x14ac:dyDescent="0.15">
      <c r="A34" s="117">
        <v>43027</v>
      </c>
      <c r="B34" s="118">
        <v>185</v>
      </c>
      <c r="C34" s="119" t="s">
        <v>160</v>
      </c>
      <c r="D34" s="122" t="s">
        <v>141</v>
      </c>
      <c r="E34" s="125"/>
    </row>
    <row r="35" spans="1:5" ht="18" customHeight="1" x14ac:dyDescent="0.15">
      <c r="A35" s="117">
        <v>43027</v>
      </c>
      <c r="B35" s="118">
        <v>200</v>
      </c>
      <c r="C35" s="119" t="s">
        <v>160</v>
      </c>
      <c r="D35" s="122" t="s">
        <v>141</v>
      </c>
      <c r="E35" s="125"/>
    </row>
    <row r="36" spans="1:5" ht="18" customHeight="1" x14ac:dyDescent="0.15">
      <c r="A36" s="117">
        <v>43048</v>
      </c>
      <c r="B36" s="118">
        <v>388.7</v>
      </c>
      <c r="C36" s="119" t="s">
        <v>246</v>
      </c>
      <c r="D36" s="122" t="s">
        <v>128</v>
      </c>
      <c r="E36" s="125"/>
    </row>
    <row r="37" spans="1:5" ht="18" customHeight="1" x14ac:dyDescent="0.15">
      <c r="A37" s="117">
        <v>43048</v>
      </c>
      <c r="B37" s="118">
        <v>50</v>
      </c>
      <c r="C37" s="119" t="s">
        <v>156</v>
      </c>
      <c r="D37" s="122" t="s">
        <v>128</v>
      </c>
      <c r="E37" s="125"/>
    </row>
    <row r="38" spans="1:5" ht="18" customHeight="1" x14ac:dyDescent="0.15">
      <c r="A38" s="117">
        <v>43048</v>
      </c>
      <c r="B38" s="118">
        <v>25</v>
      </c>
      <c r="C38" s="119" t="s">
        <v>161</v>
      </c>
      <c r="D38" s="131" t="s">
        <v>128</v>
      </c>
      <c r="E38" s="125"/>
    </row>
    <row r="39" spans="1:5" ht="18" customHeight="1" x14ac:dyDescent="0.15">
      <c r="A39" s="117">
        <v>43091</v>
      </c>
      <c r="B39" s="118">
        <v>153.07</v>
      </c>
      <c r="C39" s="119" t="s">
        <v>323</v>
      </c>
      <c r="D39" s="122" t="s">
        <v>134</v>
      </c>
      <c r="E39" s="125"/>
    </row>
    <row r="40" spans="1:5" ht="18" customHeight="1" x14ac:dyDescent="0.15">
      <c r="A40" s="117">
        <v>43045</v>
      </c>
      <c r="B40" s="118">
        <v>109.7</v>
      </c>
      <c r="C40" s="119" t="s">
        <v>304</v>
      </c>
      <c r="D40" s="122" t="s">
        <v>247</v>
      </c>
      <c r="E40" s="125"/>
    </row>
    <row r="41" spans="1:5" ht="18" customHeight="1" x14ac:dyDescent="0.15">
      <c r="A41" s="117">
        <v>43049</v>
      </c>
      <c r="B41" s="118">
        <v>74.599999999999994</v>
      </c>
      <c r="C41" s="119" t="s">
        <v>187</v>
      </c>
      <c r="D41" s="133" t="s">
        <v>134</v>
      </c>
      <c r="E41" s="125"/>
    </row>
    <row r="42" spans="1:5" ht="18" customHeight="1" x14ac:dyDescent="0.15">
      <c r="A42" s="117">
        <v>43027</v>
      </c>
      <c r="B42" s="118">
        <v>313.04000000000002</v>
      </c>
      <c r="C42" s="120" t="s">
        <v>313</v>
      </c>
      <c r="D42" s="122" t="s">
        <v>142</v>
      </c>
      <c r="E42" s="125"/>
    </row>
    <row r="43" spans="1:5" ht="18" customHeight="1" x14ac:dyDescent="0.15">
      <c r="A43" s="117">
        <v>43026</v>
      </c>
      <c r="B43" s="118">
        <v>-180</v>
      </c>
      <c r="C43" s="119" t="s">
        <v>245</v>
      </c>
      <c r="D43" s="122" t="s">
        <v>142</v>
      </c>
      <c r="E43" s="125"/>
    </row>
    <row r="45" spans="1:5" x14ac:dyDescent="0.15">
      <c r="C45" s="132" t="s">
        <v>312</v>
      </c>
    </row>
    <row r="46" spans="1:5" ht="18" customHeight="1" x14ac:dyDescent="0.15">
      <c r="A46" s="117">
        <v>43165</v>
      </c>
      <c r="B46" s="118">
        <v>19.84</v>
      </c>
      <c r="C46" s="119" t="s">
        <v>163</v>
      </c>
      <c r="D46" s="122" t="s">
        <v>141</v>
      </c>
      <c r="E46" s="125"/>
    </row>
    <row r="47" spans="1:5" ht="18" customHeight="1" x14ac:dyDescent="0.15">
      <c r="A47" s="117">
        <v>43190</v>
      </c>
      <c r="B47" s="118">
        <v>11875.23</v>
      </c>
      <c r="C47" s="119" t="s">
        <v>128</v>
      </c>
      <c r="D47" s="122" t="s">
        <v>128</v>
      </c>
      <c r="E47" s="125"/>
    </row>
    <row r="48" spans="1:5" ht="18" customHeight="1" x14ac:dyDescent="0.15">
      <c r="A48" s="117">
        <v>43194</v>
      </c>
      <c r="B48" s="118">
        <v>28.76</v>
      </c>
      <c r="C48" s="119" t="s">
        <v>249</v>
      </c>
      <c r="D48" s="122" t="s">
        <v>131</v>
      </c>
      <c r="E48" s="125"/>
    </row>
    <row r="49" spans="1:5" ht="18" customHeight="1" x14ac:dyDescent="0.15">
      <c r="A49" s="117">
        <v>43195</v>
      </c>
      <c r="B49" s="118">
        <v>109.25</v>
      </c>
      <c r="C49" s="119" t="s">
        <v>248</v>
      </c>
      <c r="D49" s="122" t="s">
        <v>134</v>
      </c>
      <c r="E49" s="125"/>
    </row>
    <row r="50" spans="1:5" ht="18" customHeight="1" x14ac:dyDescent="0.15">
      <c r="A50" s="117">
        <v>43196</v>
      </c>
      <c r="B50" s="118">
        <v>1092.93</v>
      </c>
      <c r="C50" s="119" t="s">
        <v>315</v>
      </c>
      <c r="D50" s="122" t="s">
        <v>316</v>
      </c>
      <c r="E50" s="125"/>
    </row>
    <row r="51" spans="1:5" ht="18" customHeight="1" x14ac:dyDescent="0.15">
      <c r="A51" s="117">
        <v>43199</v>
      </c>
      <c r="B51" s="127">
        <v>99.62</v>
      </c>
      <c r="C51" s="119" t="s">
        <v>305</v>
      </c>
      <c r="D51" s="122" t="s">
        <v>131</v>
      </c>
      <c r="E51" s="125"/>
    </row>
    <row r="52" spans="1:5" x14ac:dyDescent="0.15">
      <c r="A52" s="126">
        <v>43281</v>
      </c>
      <c r="B52" s="118">
        <v>18.71</v>
      </c>
      <c r="C52" s="128" t="s">
        <v>306</v>
      </c>
      <c r="D52" s="124" t="s">
        <v>131</v>
      </c>
      <c r="E52" s="42"/>
    </row>
    <row r="53" spans="1:5" x14ac:dyDescent="0.15">
      <c r="A53" s="126">
        <v>43201</v>
      </c>
      <c r="B53" s="127">
        <v>72.400000000000006</v>
      </c>
      <c r="C53" s="128" t="s">
        <v>200</v>
      </c>
      <c r="D53" s="133" t="s">
        <v>134</v>
      </c>
      <c r="E53" s="42"/>
    </row>
    <row r="54" spans="1:5" x14ac:dyDescent="0.15">
      <c r="A54" s="11"/>
      <c r="B54" s="114"/>
      <c r="C54" s="114"/>
      <c r="D54" s="114"/>
    </row>
    <row r="55" spans="1:5" ht="12.75" customHeight="1" x14ac:dyDescent="0.15">
      <c r="A55" s="94" t="s">
        <v>34</v>
      </c>
      <c r="B55" s="95"/>
      <c r="C55" s="74"/>
      <c r="D55" s="74"/>
    </row>
    <row r="56" spans="1:5" x14ac:dyDescent="0.15">
      <c r="A56" s="11"/>
      <c r="B56" s="74"/>
      <c r="C56" s="74"/>
      <c r="D56" s="74"/>
    </row>
    <row r="57" spans="1:5" x14ac:dyDescent="0.15">
      <c r="A57" s="11"/>
      <c r="B57" s="74"/>
      <c r="C57" s="74"/>
      <c r="D57" s="74"/>
    </row>
    <row r="58" spans="1:5" hidden="1" x14ac:dyDescent="0.15">
      <c r="A58" s="11"/>
      <c r="B58" s="74"/>
      <c r="C58" s="74"/>
      <c r="D58" s="74"/>
    </row>
    <row r="59" spans="1:5" ht="19.5" customHeight="1" x14ac:dyDescent="0.15">
      <c r="A59" s="73" t="s">
        <v>4</v>
      </c>
      <c r="B59" s="78">
        <f>SUM(B9:B58)</f>
        <v>24897.11</v>
      </c>
      <c r="C59" s="74"/>
      <c r="D59" s="74"/>
    </row>
    <row r="60" spans="1:5" s="4" customFormat="1" ht="19.5" customHeight="1" x14ac:dyDescent="0.2">
      <c r="A60" s="157" t="s">
        <v>17</v>
      </c>
      <c r="B60" s="158"/>
      <c r="C60" s="158"/>
      <c r="D60" s="6"/>
    </row>
    <row r="61" spans="1:5" s="42" customFormat="1" ht="37.5" customHeight="1" x14ac:dyDescent="0.15">
      <c r="A61" s="40" t="s">
        <v>28</v>
      </c>
      <c r="B61" s="41" t="s">
        <v>126</v>
      </c>
      <c r="C61" s="41" t="s">
        <v>64</v>
      </c>
      <c r="D61" s="41" t="s">
        <v>18</v>
      </c>
    </row>
    <row r="62" spans="1:5" s="42" customFormat="1" ht="16.5" customHeight="1" x14ac:dyDescent="0.15"/>
    <row r="63" spans="1:5" s="42" customFormat="1" ht="27" customHeight="1" x14ac:dyDescent="0.15">
      <c r="A63" s="117">
        <v>42921</v>
      </c>
      <c r="B63" s="118">
        <v>202.61</v>
      </c>
      <c r="C63" s="119" t="s">
        <v>257</v>
      </c>
      <c r="D63" s="137" t="s">
        <v>127</v>
      </c>
    </row>
    <row r="64" spans="1:5" s="42" customFormat="1" ht="16.5" customHeight="1" x14ac:dyDescent="0.15">
      <c r="A64" s="117">
        <v>42921</v>
      </c>
      <c r="B64" s="118">
        <v>206.96</v>
      </c>
      <c r="C64" s="119" t="s">
        <v>258</v>
      </c>
      <c r="D64" s="137" t="s">
        <v>128</v>
      </c>
    </row>
    <row r="65" spans="1:4" s="42" customFormat="1" ht="16.5" customHeight="1" x14ac:dyDescent="0.15">
      <c r="A65" s="117">
        <v>42921</v>
      </c>
      <c r="B65" s="118">
        <v>52.56</v>
      </c>
      <c r="C65" s="119" t="s">
        <v>259</v>
      </c>
      <c r="D65" s="137" t="s">
        <v>132</v>
      </c>
    </row>
    <row r="66" spans="1:4" s="42" customFormat="1" ht="16.5" customHeight="1" x14ac:dyDescent="0.15">
      <c r="A66" s="117">
        <v>42921</v>
      </c>
      <c r="B66" s="118">
        <v>80</v>
      </c>
      <c r="C66" s="119" t="s">
        <v>260</v>
      </c>
      <c r="D66" s="137" t="s">
        <v>133</v>
      </c>
    </row>
    <row r="67" spans="1:4" s="138" customFormat="1" ht="16.5" customHeight="1" x14ac:dyDescent="0.15">
      <c r="A67" s="117">
        <v>42921</v>
      </c>
      <c r="B67" s="118">
        <v>47</v>
      </c>
      <c r="C67" s="119" t="s">
        <v>261</v>
      </c>
      <c r="D67" s="136" t="s">
        <v>134</v>
      </c>
    </row>
    <row r="68" spans="1:4" s="42" customFormat="1" ht="16.5" customHeight="1" x14ac:dyDescent="0.15">
      <c r="A68" s="117">
        <v>42921</v>
      </c>
      <c r="B68" s="118">
        <v>18.2</v>
      </c>
      <c r="C68" s="119" t="s">
        <v>262</v>
      </c>
      <c r="D68" s="136" t="s">
        <v>134</v>
      </c>
    </row>
    <row r="69" spans="1:4" s="42" customFormat="1" ht="16.5" customHeight="1" x14ac:dyDescent="0.15">
      <c r="A69" s="117">
        <v>42922</v>
      </c>
      <c r="B69" s="118">
        <v>3.91</v>
      </c>
      <c r="C69" s="119" t="s">
        <v>263</v>
      </c>
      <c r="D69" s="137" t="s">
        <v>131</v>
      </c>
    </row>
    <row r="70" spans="1:4" s="42" customFormat="1" ht="16.5" customHeight="1" x14ac:dyDescent="0.15">
      <c r="A70" s="117">
        <v>42922</v>
      </c>
      <c r="B70" s="118">
        <v>51</v>
      </c>
      <c r="C70" s="119" t="s">
        <v>264</v>
      </c>
      <c r="D70" s="136" t="s">
        <v>134</v>
      </c>
    </row>
    <row r="71" spans="1:4" s="42" customFormat="1" ht="16.5" customHeight="1" x14ac:dyDescent="0.15">
      <c r="A71" s="117">
        <v>42926</v>
      </c>
      <c r="B71" s="118">
        <v>68.8</v>
      </c>
      <c r="C71" s="119" t="s">
        <v>250</v>
      </c>
      <c r="D71" s="136" t="s">
        <v>134</v>
      </c>
    </row>
    <row r="72" spans="1:4" s="42" customFormat="1" ht="16.5" customHeight="1" x14ac:dyDescent="0.15">
      <c r="A72" s="117">
        <v>42926</v>
      </c>
      <c r="B72" s="118">
        <v>77.8</v>
      </c>
      <c r="C72" s="119" t="s">
        <v>265</v>
      </c>
      <c r="D72" s="136" t="s">
        <v>134</v>
      </c>
    </row>
    <row r="73" spans="1:4" s="138" customFormat="1" ht="16.5" customHeight="1" x14ac:dyDescent="0.15">
      <c r="A73" s="117">
        <v>42948</v>
      </c>
      <c r="B73" s="118">
        <v>256.52999999999997</v>
      </c>
      <c r="C73" s="119" t="s">
        <v>253</v>
      </c>
      <c r="D73" s="137" t="s">
        <v>128</v>
      </c>
    </row>
    <row r="74" spans="1:4" s="42" customFormat="1" ht="16.5" customHeight="1" x14ac:dyDescent="0.15">
      <c r="A74" s="117">
        <v>42948</v>
      </c>
      <c r="B74" s="118">
        <v>69.400000000000006</v>
      </c>
      <c r="C74" s="119" t="s">
        <v>254</v>
      </c>
      <c r="D74" s="136" t="s">
        <v>134</v>
      </c>
    </row>
    <row r="75" spans="1:4" s="42" customFormat="1" ht="16.5" customHeight="1" x14ac:dyDescent="0.15">
      <c r="A75" s="117">
        <v>42948</v>
      </c>
      <c r="B75" s="118">
        <v>39.799999999999997</v>
      </c>
      <c r="C75" s="119" t="s">
        <v>255</v>
      </c>
      <c r="D75" s="136" t="s">
        <v>134</v>
      </c>
    </row>
    <row r="76" spans="1:4" s="138" customFormat="1" ht="16.5" customHeight="1" x14ac:dyDescent="0.15">
      <c r="A76" s="117">
        <v>42948</v>
      </c>
      <c r="B76" s="118">
        <v>46</v>
      </c>
      <c r="C76" s="119" t="s">
        <v>256</v>
      </c>
      <c r="D76" s="136" t="s">
        <v>134</v>
      </c>
    </row>
    <row r="77" spans="1:4" s="42" customFormat="1" ht="16.5" customHeight="1" x14ac:dyDescent="0.15">
      <c r="A77" s="117">
        <v>42962</v>
      </c>
      <c r="B77" s="118">
        <v>186.96</v>
      </c>
      <c r="C77" s="119" t="s">
        <v>233</v>
      </c>
      <c r="D77" s="137" t="s">
        <v>127</v>
      </c>
    </row>
    <row r="78" spans="1:4" s="42" customFormat="1" ht="16.5" customHeight="1" x14ac:dyDescent="0.15">
      <c r="A78" s="117">
        <v>42962</v>
      </c>
      <c r="B78" s="118">
        <v>239.13</v>
      </c>
      <c r="C78" s="119" t="s">
        <v>234</v>
      </c>
      <c r="D78" s="137" t="s">
        <v>128</v>
      </c>
    </row>
    <row r="79" spans="1:4" s="42" customFormat="1" ht="16.5" customHeight="1" x14ac:dyDescent="0.15">
      <c r="A79" s="117">
        <v>42962</v>
      </c>
      <c r="B79" s="118">
        <v>71.739999999999995</v>
      </c>
      <c r="C79" s="119" t="s">
        <v>235</v>
      </c>
      <c r="D79" s="137" t="s">
        <v>131</v>
      </c>
    </row>
    <row r="80" spans="1:4" s="42" customFormat="1" ht="16.5" customHeight="1" x14ac:dyDescent="0.15">
      <c r="A80" s="117">
        <v>42962</v>
      </c>
      <c r="B80" s="118">
        <v>43.48</v>
      </c>
      <c r="C80" s="119" t="s">
        <v>236</v>
      </c>
      <c r="D80" s="137" t="s">
        <v>133</v>
      </c>
    </row>
    <row r="81" spans="1:5" s="42" customFormat="1" ht="16.5" customHeight="1" x14ac:dyDescent="0.15">
      <c r="A81" s="117">
        <v>42962</v>
      </c>
      <c r="B81" s="118">
        <v>48</v>
      </c>
      <c r="C81" s="119" t="s">
        <v>166</v>
      </c>
      <c r="D81" s="136" t="s">
        <v>134</v>
      </c>
    </row>
    <row r="82" spans="1:5" s="42" customFormat="1" ht="16.5" customHeight="1" x14ac:dyDescent="0.15">
      <c r="A82" s="117">
        <v>42962</v>
      </c>
      <c r="B82" s="118">
        <v>16</v>
      </c>
      <c r="C82" s="119" t="s">
        <v>251</v>
      </c>
      <c r="D82" s="136" t="s">
        <v>134</v>
      </c>
    </row>
    <row r="83" spans="1:5" s="42" customFormat="1" ht="16.5" customHeight="1" x14ac:dyDescent="0.15">
      <c r="A83" s="117">
        <v>42962</v>
      </c>
      <c r="B83" s="118">
        <v>18.8</v>
      </c>
      <c r="C83" s="119" t="s">
        <v>252</v>
      </c>
      <c r="D83" s="136" t="s">
        <v>134</v>
      </c>
    </row>
    <row r="84" spans="1:5" s="42" customFormat="1" ht="16.5" customHeight="1" x14ac:dyDescent="0.15">
      <c r="A84" s="117">
        <v>42962</v>
      </c>
      <c r="B84" s="118">
        <v>46.6</v>
      </c>
      <c r="C84" s="119" t="s">
        <v>324</v>
      </c>
      <c r="D84" s="136" t="s">
        <v>134</v>
      </c>
    </row>
    <row r="85" spans="1:5" s="42" customFormat="1" ht="16.5" customHeight="1" x14ac:dyDescent="0.15">
      <c r="A85" s="117">
        <v>42977</v>
      </c>
      <c r="B85" s="118">
        <v>240.43</v>
      </c>
      <c r="C85" s="119" t="s">
        <v>215</v>
      </c>
      <c r="D85" s="137" t="s">
        <v>128</v>
      </c>
    </row>
    <row r="86" spans="1:5" s="42" customFormat="1" ht="16.5" customHeight="1" x14ac:dyDescent="0.15">
      <c r="A86" s="117">
        <v>42977</v>
      </c>
      <c r="B86" s="118">
        <v>171.74</v>
      </c>
      <c r="C86" s="119" t="s">
        <v>217</v>
      </c>
      <c r="D86" s="137" t="s">
        <v>128</v>
      </c>
    </row>
    <row r="87" spans="1:5" s="42" customFormat="1" ht="16.5" customHeight="1" x14ac:dyDescent="0.15">
      <c r="A87" s="117">
        <v>42977</v>
      </c>
      <c r="B87" s="118">
        <v>26.28</v>
      </c>
      <c r="C87" s="119" t="s">
        <v>237</v>
      </c>
      <c r="D87" s="137" t="s">
        <v>132</v>
      </c>
    </row>
    <row r="88" spans="1:5" s="42" customFormat="1" ht="16.5" customHeight="1" x14ac:dyDescent="0.15">
      <c r="A88" s="117">
        <v>42977</v>
      </c>
      <c r="B88" s="118">
        <v>43.48</v>
      </c>
      <c r="C88" s="119" t="s">
        <v>223</v>
      </c>
      <c r="D88" s="137" t="s">
        <v>133</v>
      </c>
    </row>
    <row r="89" spans="1:5" s="42" customFormat="1" ht="16.5" customHeight="1" x14ac:dyDescent="0.15">
      <c r="A89" s="117">
        <v>42977</v>
      </c>
      <c r="B89" s="118">
        <v>38</v>
      </c>
      <c r="C89" s="119" t="s">
        <v>167</v>
      </c>
      <c r="D89" s="136" t="s">
        <v>134</v>
      </c>
    </row>
    <row r="90" spans="1:5" s="42" customFormat="1" ht="16.5" customHeight="1" x14ac:dyDescent="0.15">
      <c r="A90" s="117">
        <v>42977</v>
      </c>
      <c r="B90" s="118">
        <v>48.2</v>
      </c>
      <c r="C90" s="119" t="s">
        <v>168</v>
      </c>
      <c r="D90" s="136" t="s">
        <v>134</v>
      </c>
    </row>
    <row r="91" spans="1:5" s="42" customFormat="1" ht="16.5" customHeight="1" x14ac:dyDescent="0.15">
      <c r="A91" s="117">
        <v>42979</v>
      </c>
      <c r="B91" s="118">
        <v>316.51</v>
      </c>
      <c r="C91" s="119" t="s">
        <v>216</v>
      </c>
      <c r="D91" s="137" t="s">
        <v>128</v>
      </c>
    </row>
    <row r="92" spans="1:5" s="42" customFormat="1" ht="16.5" customHeight="1" x14ac:dyDescent="0.15">
      <c r="A92" s="117">
        <v>42979</v>
      </c>
      <c r="B92" s="118">
        <v>26.28</v>
      </c>
      <c r="C92" s="119" t="s">
        <v>238</v>
      </c>
      <c r="D92" s="137" t="s">
        <v>132</v>
      </c>
    </row>
    <row r="93" spans="1:5" s="42" customFormat="1" ht="16.5" customHeight="1" x14ac:dyDescent="0.15">
      <c r="A93" s="117">
        <v>42979</v>
      </c>
      <c r="B93" s="118">
        <v>77</v>
      </c>
      <c r="C93" s="119" t="s">
        <v>173</v>
      </c>
      <c r="D93" s="136" t="s">
        <v>134</v>
      </c>
    </row>
    <row r="94" spans="1:5" s="42" customFormat="1" ht="16" customHeight="1" x14ac:dyDescent="0.15">
      <c r="A94" s="117">
        <v>42979</v>
      </c>
      <c r="B94" s="118">
        <v>82</v>
      </c>
      <c r="C94" s="119" t="s">
        <v>174</v>
      </c>
      <c r="D94" s="136" t="s">
        <v>134</v>
      </c>
    </row>
    <row r="95" spans="1:5" s="42" customFormat="1" ht="16.5" customHeight="1" x14ac:dyDescent="0.15">
      <c r="A95" s="117">
        <v>42982</v>
      </c>
      <c r="B95" s="118">
        <v>31.1</v>
      </c>
      <c r="C95" s="119" t="s">
        <v>175</v>
      </c>
      <c r="D95" s="136" t="s">
        <v>134</v>
      </c>
      <c r="E95" s="140"/>
    </row>
    <row r="96" spans="1:5" s="139" customFormat="1" ht="16.5" customHeight="1" x14ac:dyDescent="0.15">
      <c r="A96" s="117">
        <v>42982</v>
      </c>
      <c r="B96" s="118">
        <v>26.3</v>
      </c>
      <c r="C96" s="119" t="s">
        <v>176</v>
      </c>
      <c r="D96" s="136" t="s">
        <v>134</v>
      </c>
      <c r="E96" s="140"/>
    </row>
    <row r="97" spans="1:5" s="42" customFormat="1" ht="16.5" customHeight="1" x14ac:dyDescent="0.15">
      <c r="A97" s="117">
        <v>42984</v>
      </c>
      <c r="B97" s="118">
        <v>501.73</v>
      </c>
      <c r="C97" s="119" t="s">
        <v>266</v>
      </c>
      <c r="D97" s="137" t="s">
        <v>128</v>
      </c>
    </row>
    <row r="98" spans="1:5" x14ac:dyDescent="0.15">
      <c r="A98" s="117">
        <v>42984</v>
      </c>
      <c r="B98" s="118">
        <v>26.28</v>
      </c>
      <c r="C98" s="119" t="s">
        <v>267</v>
      </c>
      <c r="D98" s="137" t="s">
        <v>132</v>
      </c>
      <c r="E98" s="42"/>
    </row>
    <row r="99" spans="1:5" x14ac:dyDescent="0.15">
      <c r="A99" s="117">
        <v>42984</v>
      </c>
      <c r="B99" s="118">
        <v>43.48</v>
      </c>
      <c r="C99" s="119" t="s">
        <v>268</v>
      </c>
      <c r="D99" s="137" t="s">
        <v>133</v>
      </c>
    </row>
    <row r="100" spans="1:5" x14ac:dyDescent="0.15">
      <c r="A100" s="117">
        <v>42984</v>
      </c>
      <c r="B100" s="118">
        <v>55.6</v>
      </c>
      <c r="C100" s="119" t="s">
        <v>269</v>
      </c>
      <c r="D100" s="136" t="s">
        <v>134</v>
      </c>
      <c r="E100" s="42"/>
    </row>
    <row r="101" spans="1:5" ht="12.5" customHeight="1" x14ac:dyDescent="0.15">
      <c r="A101" s="117">
        <v>42984</v>
      </c>
      <c r="B101" s="118">
        <v>40</v>
      </c>
      <c r="C101" s="119" t="s">
        <v>270</v>
      </c>
      <c r="D101" s="136" t="s">
        <v>134</v>
      </c>
      <c r="E101" s="42"/>
    </row>
    <row r="102" spans="1:5" ht="12.5" customHeight="1" x14ac:dyDescent="0.15">
      <c r="A102" s="117">
        <v>43012</v>
      </c>
      <c r="B102" s="118">
        <v>76.95</v>
      </c>
      <c r="C102" s="119" t="s">
        <v>317</v>
      </c>
      <c r="D102" s="137" t="s">
        <v>128</v>
      </c>
      <c r="E102" s="42"/>
    </row>
    <row r="103" spans="1:5" ht="12.5" customHeight="1" x14ac:dyDescent="0.15">
      <c r="A103" s="117">
        <v>43012</v>
      </c>
      <c r="B103" s="118">
        <v>102.16</v>
      </c>
      <c r="C103" s="119" t="s">
        <v>239</v>
      </c>
      <c r="D103" s="137" t="s">
        <v>128</v>
      </c>
      <c r="E103" s="42"/>
    </row>
    <row r="104" spans="1:5" ht="12.5" customHeight="1" x14ac:dyDescent="0.15">
      <c r="A104" s="117">
        <v>43012</v>
      </c>
      <c r="B104" s="118">
        <v>74.400000000000006</v>
      </c>
      <c r="C104" s="119" t="s">
        <v>179</v>
      </c>
      <c r="D104" s="136" t="s">
        <v>134</v>
      </c>
      <c r="E104" s="42"/>
    </row>
    <row r="105" spans="1:5" s="141" customFormat="1" ht="12.5" customHeight="1" x14ac:dyDescent="0.15">
      <c r="A105" s="117">
        <v>43012</v>
      </c>
      <c r="B105" s="118">
        <v>75.599999999999994</v>
      </c>
      <c r="C105" s="119" t="s">
        <v>180</v>
      </c>
      <c r="D105" s="136" t="s">
        <v>134</v>
      </c>
      <c r="E105" s="138"/>
    </row>
    <row r="106" spans="1:5" s="141" customFormat="1" ht="12.5" customHeight="1" x14ac:dyDescent="0.15">
      <c r="A106" s="117">
        <v>43019</v>
      </c>
      <c r="B106" s="118">
        <v>415.65</v>
      </c>
      <c r="C106" s="119" t="s">
        <v>218</v>
      </c>
      <c r="D106" s="137" t="s">
        <v>128</v>
      </c>
      <c r="E106" s="138"/>
    </row>
    <row r="107" spans="1:5" s="141" customFormat="1" ht="15.75" customHeight="1" x14ac:dyDescent="0.15">
      <c r="A107" s="117">
        <v>43019</v>
      </c>
      <c r="B107" s="118">
        <v>26.28</v>
      </c>
      <c r="C107" s="119" t="s">
        <v>240</v>
      </c>
      <c r="D107" s="137" t="s">
        <v>132</v>
      </c>
      <c r="E107" s="138"/>
    </row>
    <row r="108" spans="1:5" s="141" customFormat="1" ht="14.25" customHeight="1" x14ac:dyDescent="0.15">
      <c r="A108" s="117">
        <v>43019</v>
      </c>
      <c r="B108" s="118">
        <v>43.48</v>
      </c>
      <c r="C108" s="120" t="s">
        <v>226</v>
      </c>
      <c r="D108" s="137" t="s">
        <v>133</v>
      </c>
      <c r="E108" s="138"/>
    </row>
    <row r="109" spans="1:5" s="141" customFormat="1" ht="12.5" customHeight="1" x14ac:dyDescent="0.15">
      <c r="A109" s="117">
        <v>43019</v>
      </c>
      <c r="B109" s="118">
        <v>45</v>
      </c>
      <c r="C109" s="119" t="s">
        <v>181</v>
      </c>
      <c r="D109" s="136" t="s">
        <v>134</v>
      </c>
      <c r="E109" s="138"/>
    </row>
    <row r="110" spans="1:5" s="141" customFormat="1" x14ac:dyDescent="0.15">
      <c r="A110" s="117">
        <v>43019</v>
      </c>
      <c r="B110" s="118">
        <v>40.799999999999997</v>
      </c>
      <c r="C110" s="119" t="s">
        <v>182</v>
      </c>
      <c r="D110" s="136" t="s">
        <v>134</v>
      </c>
      <c r="E110" s="138"/>
    </row>
    <row r="111" spans="1:5" s="141" customFormat="1" x14ac:dyDescent="0.15">
      <c r="A111" s="117">
        <v>43020</v>
      </c>
      <c r="B111" s="118">
        <v>-345.22</v>
      </c>
      <c r="C111" s="119" t="s">
        <v>271</v>
      </c>
      <c r="D111" s="137" t="s">
        <v>128</v>
      </c>
      <c r="E111" s="138"/>
    </row>
    <row r="112" spans="1:5" s="141" customFormat="1" x14ac:dyDescent="0.15">
      <c r="A112" s="117">
        <v>43055</v>
      </c>
      <c r="B112" s="118">
        <v>519.12</v>
      </c>
      <c r="C112" s="119" t="s">
        <v>272</v>
      </c>
      <c r="D112" s="137" t="s">
        <v>128</v>
      </c>
      <c r="E112" s="138"/>
    </row>
    <row r="113" spans="1:5" s="141" customFormat="1" x14ac:dyDescent="0.15">
      <c r="A113" s="117">
        <v>43055</v>
      </c>
      <c r="B113" s="118">
        <v>26.28</v>
      </c>
      <c r="C113" s="119" t="s">
        <v>273</v>
      </c>
      <c r="D113" s="137" t="s">
        <v>132</v>
      </c>
      <c r="E113" s="138"/>
    </row>
    <row r="114" spans="1:5" s="141" customFormat="1" x14ac:dyDescent="0.15">
      <c r="A114" s="126">
        <v>43055</v>
      </c>
      <c r="B114" s="118">
        <v>43.48</v>
      </c>
      <c r="C114" s="128" t="s">
        <v>274</v>
      </c>
      <c r="D114" s="137" t="s">
        <v>133</v>
      </c>
      <c r="E114" s="138"/>
    </row>
    <row r="115" spans="1:5" x14ac:dyDescent="0.15">
      <c r="A115" s="126">
        <v>43055</v>
      </c>
      <c r="B115" s="118">
        <v>47</v>
      </c>
      <c r="C115" s="128" t="s">
        <v>275</v>
      </c>
      <c r="D115" s="136" t="s">
        <v>134</v>
      </c>
      <c r="E115" s="42"/>
    </row>
    <row r="116" spans="1:5" x14ac:dyDescent="0.15">
      <c r="A116" s="126">
        <v>43055</v>
      </c>
      <c r="B116" s="118">
        <v>50.6</v>
      </c>
      <c r="C116" s="128" t="s">
        <v>276</v>
      </c>
      <c r="D116" s="136" t="s">
        <v>134</v>
      </c>
      <c r="E116" s="42"/>
    </row>
    <row r="117" spans="1:5" x14ac:dyDescent="0.15">
      <c r="A117" s="126">
        <v>43069</v>
      </c>
      <c r="B117" s="118">
        <v>25.55</v>
      </c>
      <c r="C117" s="128" t="s">
        <v>277</v>
      </c>
      <c r="D117" s="137" t="s">
        <v>132</v>
      </c>
      <c r="E117" s="42"/>
    </row>
    <row r="118" spans="1:5" x14ac:dyDescent="0.15">
      <c r="A118" s="126">
        <v>43075</v>
      </c>
      <c r="B118" s="127">
        <v>143.41</v>
      </c>
      <c r="C118" s="128" t="s">
        <v>221</v>
      </c>
      <c r="D118" s="137" t="s">
        <v>128</v>
      </c>
      <c r="E118" s="42"/>
    </row>
    <row r="119" spans="1:5" x14ac:dyDescent="0.15">
      <c r="A119" s="126">
        <v>43075</v>
      </c>
      <c r="B119" s="127">
        <v>-143.41</v>
      </c>
      <c r="C119" s="128" t="s">
        <v>219</v>
      </c>
      <c r="D119" s="137" t="s">
        <v>128</v>
      </c>
      <c r="E119" s="42"/>
    </row>
    <row r="120" spans="1:5" x14ac:dyDescent="0.15">
      <c r="A120" s="126">
        <v>43144</v>
      </c>
      <c r="B120" s="127">
        <v>273.04000000000002</v>
      </c>
      <c r="C120" s="128" t="s">
        <v>278</v>
      </c>
      <c r="D120" s="137" t="s">
        <v>244</v>
      </c>
      <c r="E120" s="42"/>
    </row>
    <row r="121" spans="1:5" x14ac:dyDescent="0.15">
      <c r="A121" s="126">
        <v>43144</v>
      </c>
      <c r="B121" s="127">
        <v>33.479999999999997</v>
      </c>
      <c r="C121" s="128" t="s">
        <v>279</v>
      </c>
      <c r="D121" s="137" t="s">
        <v>131</v>
      </c>
      <c r="E121" s="42"/>
    </row>
    <row r="122" spans="1:5" x14ac:dyDescent="0.15">
      <c r="A122" s="126">
        <v>43144</v>
      </c>
      <c r="B122" s="127">
        <v>75.8</v>
      </c>
      <c r="C122" s="128" t="s">
        <v>280</v>
      </c>
      <c r="D122" s="136" t="s">
        <v>134</v>
      </c>
      <c r="E122" s="42"/>
    </row>
    <row r="123" spans="1:5" x14ac:dyDescent="0.15">
      <c r="A123" s="126">
        <v>43144</v>
      </c>
      <c r="B123" s="127">
        <v>78.8</v>
      </c>
      <c r="C123" s="128" t="s">
        <v>281</v>
      </c>
      <c r="D123" s="136" t="s">
        <v>134</v>
      </c>
      <c r="E123" s="42"/>
    </row>
    <row r="124" spans="1:5" x14ac:dyDescent="0.15">
      <c r="A124" s="126">
        <v>43145</v>
      </c>
      <c r="B124" s="127">
        <v>16.78</v>
      </c>
      <c r="C124" s="128" t="s">
        <v>282</v>
      </c>
      <c r="D124" s="137" t="s">
        <v>131</v>
      </c>
      <c r="E124" s="42"/>
    </row>
    <row r="125" spans="1:5" x14ac:dyDescent="0.15">
      <c r="A125" s="117">
        <v>42780</v>
      </c>
      <c r="B125" s="118">
        <v>93.47</v>
      </c>
      <c r="C125" s="119" t="s">
        <v>283</v>
      </c>
      <c r="D125" s="137" t="s">
        <v>128</v>
      </c>
      <c r="E125" s="42"/>
    </row>
    <row r="126" spans="1:5" x14ac:dyDescent="0.15">
      <c r="A126" s="126">
        <v>43145</v>
      </c>
      <c r="B126" s="127">
        <v>45</v>
      </c>
      <c r="C126" s="128" t="s">
        <v>284</v>
      </c>
      <c r="D126" s="136" t="s">
        <v>134</v>
      </c>
      <c r="E126" s="42"/>
    </row>
    <row r="127" spans="1:5" x14ac:dyDescent="0.15">
      <c r="A127" s="126">
        <v>43145</v>
      </c>
      <c r="B127" s="127">
        <v>94.4</v>
      </c>
      <c r="C127" s="128" t="s">
        <v>285</v>
      </c>
      <c r="D127" s="136" t="s">
        <v>134</v>
      </c>
      <c r="E127" s="42"/>
    </row>
    <row r="128" spans="1:5" x14ac:dyDescent="0.15">
      <c r="A128" s="126">
        <v>43153</v>
      </c>
      <c r="B128" s="127">
        <v>449.56</v>
      </c>
      <c r="C128" s="128" t="s">
        <v>272</v>
      </c>
      <c r="D128" s="137" t="s">
        <v>128</v>
      </c>
      <c r="E128" s="42"/>
    </row>
    <row r="129" spans="1:5" x14ac:dyDescent="0.15">
      <c r="A129" s="126">
        <v>43153</v>
      </c>
      <c r="B129" s="127">
        <v>136.52000000000001</v>
      </c>
      <c r="C129" s="128" t="s">
        <v>286</v>
      </c>
      <c r="D129" s="137" t="s">
        <v>128</v>
      </c>
      <c r="E129" s="42"/>
    </row>
    <row r="130" spans="1:5" x14ac:dyDescent="0.15">
      <c r="A130" s="126">
        <v>43153</v>
      </c>
      <c r="B130" s="127">
        <v>46.09</v>
      </c>
      <c r="C130" s="128" t="s">
        <v>287</v>
      </c>
      <c r="D130" s="137" t="s">
        <v>133</v>
      </c>
      <c r="E130" s="42"/>
    </row>
    <row r="131" spans="1:5" x14ac:dyDescent="0.15">
      <c r="A131" s="126">
        <v>43153</v>
      </c>
      <c r="B131" s="127">
        <v>53.4</v>
      </c>
      <c r="C131" s="128" t="s">
        <v>288</v>
      </c>
      <c r="D131" s="136" t="s">
        <v>134</v>
      </c>
    </row>
    <row r="132" spans="1:5" x14ac:dyDescent="0.15">
      <c r="A132" s="126">
        <v>43153</v>
      </c>
      <c r="B132" s="127">
        <v>11.8</v>
      </c>
      <c r="C132" s="128" t="s">
        <v>289</v>
      </c>
      <c r="D132" s="136" t="s">
        <v>134</v>
      </c>
      <c r="E132" s="42"/>
    </row>
    <row r="133" spans="1:5" x14ac:dyDescent="0.15">
      <c r="A133" s="126">
        <v>43153</v>
      </c>
      <c r="B133" s="127">
        <v>44.2</v>
      </c>
      <c r="C133" s="128" t="s">
        <v>276</v>
      </c>
      <c r="D133" s="136" t="s">
        <v>134</v>
      </c>
      <c r="E133" s="42"/>
    </row>
    <row r="134" spans="1:5" x14ac:dyDescent="0.15">
      <c r="A134" s="126">
        <v>43179</v>
      </c>
      <c r="B134" s="127">
        <v>202.61</v>
      </c>
      <c r="C134" s="128" t="s">
        <v>278</v>
      </c>
      <c r="D134" s="137" t="s">
        <v>127</v>
      </c>
      <c r="E134" s="42"/>
    </row>
    <row r="135" spans="1:5" x14ac:dyDescent="0.15">
      <c r="A135" s="126">
        <v>43179</v>
      </c>
      <c r="B135" s="127">
        <v>144.74</v>
      </c>
      <c r="C135" s="128" t="s">
        <v>290</v>
      </c>
      <c r="D135" s="137" t="s">
        <v>128</v>
      </c>
      <c r="E135" s="42"/>
    </row>
    <row r="136" spans="1:5" x14ac:dyDescent="0.15">
      <c r="A136" s="126">
        <v>43179</v>
      </c>
      <c r="B136" s="127">
        <v>46.09</v>
      </c>
      <c r="C136" s="128" t="s">
        <v>291</v>
      </c>
      <c r="D136" s="137" t="s">
        <v>131</v>
      </c>
      <c r="E136" s="42"/>
    </row>
    <row r="137" spans="1:5" x14ac:dyDescent="0.15">
      <c r="A137" s="126">
        <v>43179</v>
      </c>
      <c r="B137" s="127">
        <v>66.959999999999994</v>
      </c>
      <c r="C137" s="128" t="s">
        <v>292</v>
      </c>
      <c r="D137" s="137" t="s">
        <v>133</v>
      </c>
      <c r="E137" s="42"/>
    </row>
    <row r="138" spans="1:5" x14ac:dyDescent="0.15">
      <c r="A138" s="126">
        <v>43179</v>
      </c>
      <c r="B138" s="127">
        <v>45.6</v>
      </c>
      <c r="C138" s="128" t="s">
        <v>269</v>
      </c>
      <c r="D138" s="136" t="s">
        <v>134</v>
      </c>
      <c r="E138" s="42"/>
    </row>
    <row r="139" spans="1:5" x14ac:dyDescent="0.15">
      <c r="A139" s="126">
        <v>43180</v>
      </c>
      <c r="B139" s="127">
        <v>229.09</v>
      </c>
      <c r="C139" s="128" t="s">
        <v>283</v>
      </c>
      <c r="D139" s="137" t="s">
        <v>128</v>
      </c>
      <c r="E139" s="42"/>
    </row>
    <row r="140" spans="1:5" x14ac:dyDescent="0.15">
      <c r="A140" s="126">
        <v>43180</v>
      </c>
      <c r="B140" s="127">
        <v>20.8</v>
      </c>
      <c r="C140" s="128" t="s">
        <v>293</v>
      </c>
      <c r="D140" s="136" t="s">
        <v>134</v>
      </c>
      <c r="E140" s="42"/>
    </row>
    <row r="141" spans="1:5" x14ac:dyDescent="0.15">
      <c r="A141" s="126">
        <v>43180</v>
      </c>
      <c r="B141" s="127">
        <v>51.6</v>
      </c>
      <c r="C141" s="128" t="s">
        <v>294</v>
      </c>
      <c r="D141" s="136" t="s">
        <v>134</v>
      </c>
      <c r="E141" s="42"/>
    </row>
    <row r="142" spans="1:5" x14ac:dyDescent="0.15">
      <c r="A142" s="126">
        <v>43181</v>
      </c>
      <c r="B142" s="127">
        <v>312.16000000000003</v>
      </c>
      <c r="C142" s="128" t="s">
        <v>220</v>
      </c>
      <c r="D142" s="137" t="s">
        <v>128</v>
      </c>
      <c r="E142" s="42"/>
    </row>
    <row r="143" spans="1:5" ht="12.75" customHeight="1" x14ac:dyDescent="0.15">
      <c r="A143" s="126">
        <v>43181</v>
      </c>
      <c r="B143" s="127">
        <v>20.87</v>
      </c>
      <c r="C143" s="128" t="s">
        <v>222</v>
      </c>
      <c r="D143" s="137" t="s">
        <v>128</v>
      </c>
    </row>
    <row r="144" spans="1:5" x14ac:dyDescent="0.15">
      <c r="A144" s="126">
        <v>43181</v>
      </c>
      <c r="B144" s="127">
        <v>77</v>
      </c>
      <c r="C144" s="128" t="s">
        <v>196</v>
      </c>
      <c r="D144" s="136" t="s">
        <v>134</v>
      </c>
      <c r="E144" s="42"/>
    </row>
    <row r="145" spans="1:5" x14ac:dyDescent="0.15">
      <c r="A145" s="126">
        <v>43181</v>
      </c>
      <c r="B145" s="127">
        <v>89.8</v>
      </c>
      <c r="C145" s="128" t="s">
        <v>197</v>
      </c>
      <c r="D145" s="136" t="s">
        <v>134</v>
      </c>
      <c r="E145" s="42"/>
    </row>
    <row r="146" spans="1:5" x14ac:dyDescent="0.15">
      <c r="A146" s="126">
        <v>43181</v>
      </c>
      <c r="B146" s="127">
        <v>38.4</v>
      </c>
      <c r="C146" s="128" t="s">
        <v>198</v>
      </c>
      <c r="D146" s="136" t="s">
        <v>134</v>
      </c>
      <c r="E146" s="42"/>
    </row>
    <row r="147" spans="1:5" x14ac:dyDescent="0.15">
      <c r="A147" s="126">
        <v>43181</v>
      </c>
      <c r="B147" s="127">
        <v>40.799999999999997</v>
      </c>
      <c r="C147" s="128" t="s">
        <v>199</v>
      </c>
      <c r="D147" s="136" t="s">
        <v>134</v>
      </c>
      <c r="E147" s="42"/>
    </row>
    <row r="148" spans="1:5" x14ac:dyDescent="0.15">
      <c r="A148" s="126">
        <v>43216</v>
      </c>
      <c r="B148" s="127">
        <v>492.96</v>
      </c>
      <c r="C148" s="128" t="s">
        <v>295</v>
      </c>
      <c r="D148" s="137" t="s">
        <v>128</v>
      </c>
      <c r="E148" s="42"/>
    </row>
    <row r="149" spans="1:5" x14ac:dyDescent="0.15">
      <c r="A149" s="126">
        <v>43216</v>
      </c>
      <c r="B149" s="127">
        <v>46.09</v>
      </c>
      <c r="C149" s="128" t="s">
        <v>274</v>
      </c>
      <c r="D149" s="137" t="s">
        <v>133</v>
      </c>
      <c r="E149" s="42"/>
    </row>
    <row r="150" spans="1:5" x14ac:dyDescent="0.15">
      <c r="A150" s="126">
        <v>43216</v>
      </c>
      <c r="B150" s="127">
        <v>12.3</v>
      </c>
      <c r="C150" s="128" t="s">
        <v>296</v>
      </c>
      <c r="D150" s="136" t="s">
        <v>134</v>
      </c>
      <c r="E150" s="42"/>
    </row>
    <row r="151" spans="1:5" x14ac:dyDescent="0.15">
      <c r="A151" s="126">
        <v>43216</v>
      </c>
      <c r="B151" s="127">
        <v>53.6</v>
      </c>
      <c r="C151" s="128" t="s">
        <v>299</v>
      </c>
      <c r="D151" s="136" t="s">
        <v>134</v>
      </c>
      <c r="E151" s="42"/>
    </row>
    <row r="152" spans="1:5" x14ac:dyDescent="0.15">
      <c r="A152" s="126">
        <v>43216</v>
      </c>
      <c r="B152" s="127">
        <v>22</v>
      </c>
      <c r="C152" s="128" t="s">
        <v>297</v>
      </c>
      <c r="D152" s="136" t="s">
        <v>134</v>
      </c>
      <c r="E152" s="42"/>
    </row>
    <row r="153" spans="1:5" x14ac:dyDescent="0.15">
      <c r="A153" s="126">
        <v>43216</v>
      </c>
      <c r="B153" s="127">
        <v>42.6</v>
      </c>
      <c r="C153" s="128" t="s">
        <v>294</v>
      </c>
      <c r="D153" s="136" t="s">
        <v>134</v>
      </c>
      <c r="E153" s="42"/>
    </row>
    <row r="154" spans="1:5" x14ac:dyDescent="0.15">
      <c r="A154" s="126">
        <v>43222</v>
      </c>
      <c r="B154" s="127">
        <v>171.3</v>
      </c>
      <c r="C154" s="128" t="s">
        <v>278</v>
      </c>
      <c r="D154" s="137" t="s">
        <v>127</v>
      </c>
      <c r="E154" s="42"/>
    </row>
    <row r="155" spans="1:5" x14ac:dyDescent="0.15">
      <c r="A155" s="126">
        <v>43222</v>
      </c>
      <c r="B155" s="127">
        <v>33.049999999999997</v>
      </c>
      <c r="C155" s="128" t="s">
        <v>291</v>
      </c>
      <c r="D155" s="136" t="s">
        <v>131</v>
      </c>
      <c r="E155" s="42"/>
    </row>
    <row r="156" spans="1:5" x14ac:dyDescent="0.15">
      <c r="A156" s="126">
        <v>43222</v>
      </c>
      <c r="B156" s="127">
        <v>84.35</v>
      </c>
      <c r="C156" s="128" t="s">
        <v>298</v>
      </c>
      <c r="D156" s="136" t="s">
        <v>133</v>
      </c>
      <c r="E156" s="42"/>
    </row>
    <row r="157" spans="1:5" x14ac:dyDescent="0.15">
      <c r="A157" s="126">
        <v>43222</v>
      </c>
      <c r="B157" s="127">
        <v>53</v>
      </c>
      <c r="C157" s="128" t="s">
        <v>202</v>
      </c>
      <c r="D157" s="136" t="s">
        <v>134</v>
      </c>
      <c r="E157" s="42"/>
    </row>
    <row r="158" spans="1:5" x14ac:dyDescent="0.15">
      <c r="A158" s="126">
        <v>43223</v>
      </c>
      <c r="B158" s="127">
        <v>30.8</v>
      </c>
      <c r="C158" s="128" t="s">
        <v>203</v>
      </c>
      <c r="D158" s="136" t="s">
        <v>134</v>
      </c>
      <c r="E158" s="42"/>
    </row>
    <row r="159" spans="1:5" x14ac:dyDescent="0.15">
      <c r="A159" s="126">
        <v>43223</v>
      </c>
      <c r="B159" s="127">
        <v>38.200000000000003</v>
      </c>
      <c r="C159" s="128" t="s">
        <v>204</v>
      </c>
      <c r="D159" s="136" t="s">
        <v>134</v>
      </c>
      <c r="E159" s="42"/>
    </row>
    <row r="160" spans="1:5" x14ac:dyDescent="0.15">
      <c r="A160" s="126">
        <v>43235</v>
      </c>
      <c r="B160" s="127">
        <v>391.22</v>
      </c>
      <c r="C160" s="128" t="s">
        <v>231</v>
      </c>
      <c r="D160" s="137" t="s">
        <v>128</v>
      </c>
      <c r="E160" s="42"/>
    </row>
    <row r="161" spans="1:5" x14ac:dyDescent="0.15">
      <c r="A161" s="126">
        <v>43235</v>
      </c>
      <c r="B161" s="127">
        <v>-391.22</v>
      </c>
      <c r="C161" s="128" t="s">
        <v>232</v>
      </c>
      <c r="D161" s="137" t="s">
        <v>128</v>
      </c>
      <c r="E161" s="42"/>
    </row>
    <row r="162" spans="1:5" x14ac:dyDescent="0.15">
      <c r="A162" s="126">
        <v>43273</v>
      </c>
      <c r="B162" s="127">
        <v>659.83</v>
      </c>
      <c r="C162" s="128" t="s">
        <v>253</v>
      </c>
      <c r="D162" s="137" t="s">
        <v>128</v>
      </c>
      <c r="E162" s="42"/>
    </row>
    <row r="163" spans="1:5" x14ac:dyDescent="0.15">
      <c r="A163" s="126">
        <v>43273</v>
      </c>
      <c r="B163" s="127">
        <v>71</v>
      </c>
      <c r="C163" s="128" t="s">
        <v>254</v>
      </c>
      <c r="D163" s="136" t="s">
        <v>134</v>
      </c>
      <c r="E163" s="42"/>
    </row>
    <row r="164" spans="1:5" x14ac:dyDescent="0.15">
      <c r="A164" s="126">
        <v>43273</v>
      </c>
      <c r="B164" s="127">
        <v>48</v>
      </c>
      <c r="C164" s="128" t="s">
        <v>299</v>
      </c>
      <c r="D164" s="136" t="s">
        <v>134</v>
      </c>
      <c r="E164" s="42"/>
    </row>
    <row r="165" spans="1:5" x14ac:dyDescent="0.15">
      <c r="A165" s="126">
        <v>43273</v>
      </c>
      <c r="B165" s="127">
        <v>47.4</v>
      </c>
      <c r="C165" s="128" t="s">
        <v>276</v>
      </c>
      <c r="D165" s="136" t="s">
        <v>134</v>
      </c>
      <c r="E165" s="42"/>
    </row>
    <row r="166" spans="1:5" x14ac:dyDescent="0.15">
      <c r="A166" s="126">
        <v>43273</v>
      </c>
      <c r="B166" s="127">
        <v>82.2</v>
      </c>
      <c r="C166" s="128" t="s">
        <v>300</v>
      </c>
      <c r="D166" s="136" t="s">
        <v>134</v>
      </c>
      <c r="E166" s="42"/>
    </row>
    <row r="167" spans="1:5" x14ac:dyDescent="0.15">
      <c r="A167" s="126">
        <v>43278</v>
      </c>
      <c r="B167" s="127">
        <v>531.22</v>
      </c>
      <c r="C167" s="128" t="s">
        <v>253</v>
      </c>
      <c r="D167" s="136" t="s">
        <v>128</v>
      </c>
      <c r="E167" s="42"/>
    </row>
    <row r="168" spans="1:5" x14ac:dyDescent="0.15">
      <c r="A168" s="126">
        <v>43278</v>
      </c>
      <c r="B168" s="127">
        <v>54.8</v>
      </c>
      <c r="C168" s="128" t="s">
        <v>211</v>
      </c>
      <c r="D168" s="136" t="s">
        <v>134</v>
      </c>
    </row>
    <row r="169" spans="1:5" ht="19.5" customHeight="1" x14ac:dyDescent="0.15">
      <c r="A169" s="126">
        <v>43279</v>
      </c>
      <c r="B169" s="127">
        <v>57.6</v>
      </c>
      <c r="C169" s="128" t="s">
        <v>214</v>
      </c>
      <c r="D169" s="136" t="s">
        <v>134</v>
      </c>
    </row>
    <row r="170" spans="1:5" ht="19.5" customHeight="1" x14ac:dyDescent="0.15">
      <c r="A170" s="11"/>
      <c r="B170" s="114"/>
      <c r="C170" s="114"/>
      <c r="D170" s="114"/>
    </row>
    <row r="171" spans="1:5" ht="19.5" customHeight="1" x14ac:dyDescent="0.15">
      <c r="A171" s="73" t="s">
        <v>4</v>
      </c>
      <c r="B171" s="79">
        <f ca="1">SUM(B63:B201)</f>
        <v>9657.3999999999978</v>
      </c>
      <c r="C171" s="74"/>
      <c r="D171" s="74"/>
    </row>
    <row r="172" spans="1:5" ht="19.5" customHeight="1" x14ac:dyDescent="0.15">
      <c r="A172" s="114"/>
      <c r="B172" s="114"/>
      <c r="C172" s="114"/>
      <c r="D172" s="114"/>
    </row>
    <row r="173" spans="1:5" s="43" customFormat="1" ht="25.5" customHeight="1" x14ac:dyDescent="0.15">
      <c r="A173" s="114"/>
      <c r="B173" s="114"/>
      <c r="C173" s="114"/>
      <c r="D173" s="114"/>
    </row>
    <row r="174" spans="1:5" s="43" customFormat="1" ht="13.5" customHeight="1" x14ac:dyDescent="0.2">
      <c r="A174" s="159" t="s">
        <v>16</v>
      </c>
      <c r="B174" s="160"/>
      <c r="C174" s="160"/>
      <c r="D174" s="45"/>
    </row>
    <row r="175" spans="1:5" ht="26" x14ac:dyDescent="0.15">
      <c r="A175" s="40" t="s">
        <v>0</v>
      </c>
      <c r="B175" s="41" t="s">
        <v>139</v>
      </c>
      <c r="C175" s="41" t="s">
        <v>65</v>
      </c>
      <c r="D175" s="41" t="s">
        <v>11</v>
      </c>
      <c r="E175" s="42"/>
    </row>
    <row r="176" spans="1:5" ht="12.75" customHeight="1" x14ac:dyDescent="0.15">
      <c r="A176" s="117">
        <v>42937</v>
      </c>
      <c r="B176" s="118">
        <v>18</v>
      </c>
      <c r="C176" s="119" t="s">
        <v>169</v>
      </c>
      <c r="D176" s="136" t="s">
        <v>134</v>
      </c>
    </row>
    <row r="177" spans="1:5" ht="12.75" customHeight="1" x14ac:dyDescent="0.15">
      <c r="A177" s="126">
        <v>42937</v>
      </c>
      <c r="B177" s="127">
        <v>18</v>
      </c>
      <c r="C177" s="128" t="s">
        <v>170</v>
      </c>
      <c r="D177" s="136" t="s">
        <v>134</v>
      </c>
    </row>
    <row r="178" spans="1:5" ht="12.75" customHeight="1" x14ac:dyDescent="0.15">
      <c r="A178" s="126">
        <v>42943</v>
      </c>
      <c r="B178" s="127">
        <v>23</v>
      </c>
      <c r="C178" s="128" t="s">
        <v>171</v>
      </c>
      <c r="D178" s="136" t="s">
        <v>134</v>
      </c>
    </row>
    <row r="179" spans="1:5" ht="12.75" customHeight="1" x14ac:dyDescent="0.15">
      <c r="A179" s="126">
        <v>42943</v>
      </c>
      <c r="B179" s="127">
        <v>25.2</v>
      </c>
      <c r="C179" s="128" t="s">
        <v>172</v>
      </c>
      <c r="D179" s="136" t="s">
        <v>134</v>
      </c>
    </row>
    <row r="180" spans="1:5" ht="12.75" customHeight="1" x14ac:dyDescent="0.15">
      <c r="A180" s="126">
        <v>42983</v>
      </c>
      <c r="B180" s="127">
        <v>1.74</v>
      </c>
      <c r="C180" s="128" t="s">
        <v>230</v>
      </c>
      <c r="D180" s="136" t="s">
        <v>133</v>
      </c>
    </row>
    <row r="181" spans="1:5" ht="12.75" customHeight="1" x14ac:dyDescent="0.15">
      <c r="A181" s="126">
        <v>42985</v>
      </c>
      <c r="B181" s="127">
        <v>33.57</v>
      </c>
      <c r="C181" s="128" t="s">
        <v>224</v>
      </c>
      <c r="D181" s="137" t="s">
        <v>133</v>
      </c>
    </row>
    <row r="182" spans="1:5" x14ac:dyDescent="0.15">
      <c r="A182" s="126">
        <v>42985</v>
      </c>
      <c r="B182" s="127">
        <v>12.7</v>
      </c>
      <c r="C182" s="128" t="s">
        <v>225</v>
      </c>
      <c r="D182" s="137" t="s">
        <v>133</v>
      </c>
      <c r="E182" s="42"/>
    </row>
    <row r="183" spans="1:5" ht="12.75" customHeight="1" x14ac:dyDescent="0.15">
      <c r="A183" s="126">
        <v>43034</v>
      </c>
      <c r="B183" s="127">
        <v>55.4</v>
      </c>
      <c r="C183" s="128" t="s">
        <v>183</v>
      </c>
      <c r="D183" s="136" t="s">
        <v>134</v>
      </c>
    </row>
    <row r="184" spans="1:5" ht="12.75" customHeight="1" x14ac:dyDescent="0.15">
      <c r="A184" s="126">
        <v>43034</v>
      </c>
      <c r="B184" s="127">
        <v>34.4</v>
      </c>
      <c r="C184" s="128" t="s">
        <v>184</v>
      </c>
      <c r="D184" s="136" t="s">
        <v>134</v>
      </c>
    </row>
    <row r="185" spans="1:5" ht="12.75" customHeight="1" x14ac:dyDescent="0.15">
      <c r="A185" s="126">
        <v>43034</v>
      </c>
      <c r="B185" s="127">
        <v>24.2</v>
      </c>
      <c r="C185" s="128" t="s">
        <v>178</v>
      </c>
      <c r="D185" s="136" t="s">
        <v>134</v>
      </c>
    </row>
    <row r="186" spans="1:5" ht="12.75" customHeight="1" x14ac:dyDescent="0.15">
      <c r="A186" s="126">
        <v>43041</v>
      </c>
      <c r="B186" s="127">
        <v>15.8</v>
      </c>
      <c r="C186" s="128" t="s">
        <v>185</v>
      </c>
      <c r="D186" s="136" t="s">
        <v>134</v>
      </c>
    </row>
    <row r="187" spans="1:5" ht="12.75" customHeight="1" x14ac:dyDescent="0.15">
      <c r="A187" s="126">
        <v>43041</v>
      </c>
      <c r="B187" s="127">
        <v>25.2</v>
      </c>
      <c r="C187" s="128" t="s">
        <v>186</v>
      </c>
      <c r="D187" s="136" t="s">
        <v>134</v>
      </c>
    </row>
    <row r="188" spans="1:5" ht="12.75" customHeight="1" x14ac:dyDescent="0.15">
      <c r="A188" s="126">
        <v>43062</v>
      </c>
      <c r="B188" s="127">
        <v>31.8</v>
      </c>
      <c r="C188" s="128" t="s">
        <v>188</v>
      </c>
      <c r="D188" s="136" t="s">
        <v>134</v>
      </c>
    </row>
    <row r="189" spans="1:5" s="141" customFormat="1" ht="12.5" customHeight="1" x14ac:dyDescent="0.15">
      <c r="A189" s="126">
        <v>43077</v>
      </c>
      <c r="B189" s="127">
        <v>11.83</v>
      </c>
      <c r="C189" s="128" t="s">
        <v>227</v>
      </c>
      <c r="D189" s="137" t="s">
        <v>133</v>
      </c>
      <c r="E189" s="138"/>
    </row>
    <row r="190" spans="1:5" s="141" customFormat="1" ht="12.5" customHeight="1" x14ac:dyDescent="0.15">
      <c r="A190" s="126">
        <v>43089</v>
      </c>
      <c r="B190" s="127">
        <v>17.2</v>
      </c>
      <c r="C190" s="128" t="s">
        <v>189</v>
      </c>
      <c r="D190" s="136" t="s">
        <v>134</v>
      </c>
      <c r="E190" s="138"/>
    </row>
    <row r="191" spans="1:5" x14ac:dyDescent="0.15">
      <c r="A191" s="117">
        <v>43089</v>
      </c>
      <c r="B191" s="118">
        <v>16.600000000000001</v>
      </c>
      <c r="C191" s="119" t="s">
        <v>190</v>
      </c>
      <c r="D191" s="136" t="s">
        <v>134</v>
      </c>
    </row>
    <row r="192" spans="1:5" x14ac:dyDescent="0.15">
      <c r="A192" s="117">
        <v>43144</v>
      </c>
      <c r="B192" s="118">
        <v>12</v>
      </c>
      <c r="C192" s="119" t="s">
        <v>318</v>
      </c>
      <c r="D192" s="136" t="s">
        <v>134</v>
      </c>
    </row>
    <row r="193" spans="1:5" x14ac:dyDescent="0.15">
      <c r="A193" s="126">
        <v>43150</v>
      </c>
      <c r="B193" s="127">
        <v>43.48</v>
      </c>
      <c r="C193" s="128" t="s">
        <v>165</v>
      </c>
      <c r="D193" s="137" t="s">
        <v>133</v>
      </c>
    </row>
    <row r="194" spans="1:5" x14ac:dyDescent="0.15">
      <c r="A194" s="126">
        <v>43160</v>
      </c>
      <c r="B194" s="127">
        <v>46.4</v>
      </c>
      <c r="C194" s="128" t="s">
        <v>192</v>
      </c>
      <c r="D194" s="136" t="s">
        <v>134</v>
      </c>
    </row>
    <row r="195" spans="1:5" x14ac:dyDescent="0.15">
      <c r="A195" s="126">
        <v>43167</v>
      </c>
      <c r="B195" s="127">
        <v>38</v>
      </c>
      <c r="C195" s="128" t="s">
        <v>191</v>
      </c>
      <c r="D195" s="136" t="s">
        <v>134</v>
      </c>
    </row>
    <row r="196" spans="1:5" x14ac:dyDescent="0.15">
      <c r="A196" s="126">
        <v>43167</v>
      </c>
      <c r="B196" s="127">
        <v>13.8</v>
      </c>
      <c r="C196" s="128" t="s">
        <v>193</v>
      </c>
      <c r="D196" s="136" t="s">
        <v>134</v>
      </c>
    </row>
    <row r="197" spans="1:5" s="141" customFormat="1" x14ac:dyDescent="0.15">
      <c r="A197" s="126">
        <v>43168</v>
      </c>
      <c r="B197" s="127">
        <v>16.2</v>
      </c>
      <c r="C197" s="128" t="s">
        <v>194</v>
      </c>
      <c r="D197" s="136" t="s">
        <v>134</v>
      </c>
      <c r="E197" s="138"/>
    </row>
    <row r="198" spans="1:5" s="141" customFormat="1" x14ac:dyDescent="0.15">
      <c r="A198" s="126">
        <v>43168</v>
      </c>
      <c r="B198" s="127">
        <v>18.8</v>
      </c>
      <c r="C198" s="128" t="s">
        <v>195</v>
      </c>
      <c r="D198" s="136" t="s">
        <v>134</v>
      </c>
      <c r="E198" s="138"/>
    </row>
    <row r="199" spans="1:5" s="141" customFormat="1" x14ac:dyDescent="0.15">
      <c r="A199" s="126">
        <v>43210</v>
      </c>
      <c r="B199" s="118">
        <v>34.6</v>
      </c>
      <c r="C199" s="128" t="s">
        <v>201</v>
      </c>
      <c r="D199" s="136" t="s">
        <v>134</v>
      </c>
      <c r="E199" s="138"/>
    </row>
    <row r="200" spans="1:5" s="141" customFormat="1" x14ac:dyDescent="0.15">
      <c r="A200" s="126">
        <v>43237</v>
      </c>
      <c r="B200" s="118">
        <v>41.6</v>
      </c>
      <c r="C200" s="128" t="s">
        <v>205</v>
      </c>
      <c r="D200" s="136" t="s">
        <v>134</v>
      </c>
      <c r="E200" s="138"/>
    </row>
    <row r="201" spans="1:5" x14ac:dyDescent="0.15">
      <c r="A201" s="126">
        <v>43237</v>
      </c>
      <c r="B201" s="118">
        <v>36.200000000000003</v>
      </c>
      <c r="C201" s="128" t="s">
        <v>206</v>
      </c>
      <c r="D201" s="136" t="s">
        <v>134</v>
      </c>
    </row>
    <row r="202" spans="1:5" x14ac:dyDescent="0.15">
      <c r="A202" s="117">
        <v>43238</v>
      </c>
      <c r="B202" s="118">
        <v>21.4</v>
      </c>
      <c r="C202" s="119" t="s">
        <v>207</v>
      </c>
      <c r="D202" s="136" t="s">
        <v>134</v>
      </c>
    </row>
    <row r="203" spans="1:5" x14ac:dyDescent="0.15">
      <c r="A203" s="126">
        <v>43238</v>
      </c>
      <c r="B203" s="127">
        <v>18.399999999999999</v>
      </c>
      <c r="C203" s="128" t="s">
        <v>208</v>
      </c>
      <c r="D203" s="136" t="s">
        <v>134</v>
      </c>
    </row>
    <row r="204" spans="1:5" x14ac:dyDescent="0.15">
      <c r="A204" s="126">
        <v>43258</v>
      </c>
      <c r="B204" s="127">
        <v>35.6</v>
      </c>
      <c r="C204" s="128" t="s">
        <v>319</v>
      </c>
      <c r="D204" s="136" t="s">
        <v>134</v>
      </c>
    </row>
    <row r="205" spans="1:5" x14ac:dyDescent="0.15">
      <c r="A205" s="126">
        <v>43258</v>
      </c>
      <c r="B205" s="127">
        <v>29.2</v>
      </c>
      <c r="C205" s="128" t="s">
        <v>320</v>
      </c>
      <c r="D205" s="136" t="s">
        <v>134</v>
      </c>
    </row>
    <row r="206" spans="1:5" x14ac:dyDescent="0.15">
      <c r="A206" s="126">
        <v>43262</v>
      </c>
      <c r="B206" s="127">
        <v>11.83</v>
      </c>
      <c r="C206" s="128" t="s">
        <v>229</v>
      </c>
      <c r="D206" s="136" t="s">
        <v>133</v>
      </c>
    </row>
    <row r="207" spans="1:5" x14ac:dyDescent="0.15">
      <c r="A207" s="126">
        <v>43263</v>
      </c>
      <c r="B207" s="127">
        <v>37.4</v>
      </c>
      <c r="C207" s="128" t="s">
        <v>209</v>
      </c>
      <c r="D207" s="136" t="s">
        <v>134</v>
      </c>
    </row>
    <row r="208" spans="1:5" x14ac:dyDescent="0.15">
      <c r="A208" s="126">
        <v>43263</v>
      </c>
      <c r="B208" s="127">
        <v>48.2</v>
      </c>
      <c r="C208" s="128" t="s">
        <v>210</v>
      </c>
      <c r="D208" s="136" t="s">
        <v>134</v>
      </c>
    </row>
    <row r="209" spans="1:4" x14ac:dyDescent="0.15">
      <c r="A209" s="126">
        <v>43270</v>
      </c>
      <c r="B209" s="127">
        <v>31.04</v>
      </c>
      <c r="C209" s="128" t="s">
        <v>228</v>
      </c>
      <c r="D209" s="136" t="s">
        <v>133</v>
      </c>
    </row>
    <row r="210" spans="1:4" x14ac:dyDescent="0.15">
      <c r="A210" s="126">
        <v>43272</v>
      </c>
      <c r="B210" s="127">
        <v>21</v>
      </c>
      <c r="C210" s="128" t="s">
        <v>307</v>
      </c>
      <c r="D210" s="136" t="s">
        <v>134</v>
      </c>
    </row>
    <row r="211" spans="1:4" x14ac:dyDescent="0.15">
      <c r="A211" s="126">
        <v>43272</v>
      </c>
      <c r="B211" s="127">
        <v>17.399999999999999</v>
      </c>
      <c r="C211" s="128" t="s">
        <v>308</v>
      </c>
      <c r="D211" s="136" t="s">
        <v>134</v>
      </c>
    </row>
    <row r="212" spans="1:4" ht="12.75" customHeight="1" x14ac:dyDescent="0.15">
      <c r="A212" s="126">
        <v>43277</v>
      </c>
      <c r="B212" s="127">
        <v>15</v>
      </c>
      <c r="C212" s="128" t="s">
        <v>212</v>
      </c>
      <c r="D212" s="136" t="s">
        <v>134</v>
      </c>
    </row>
    <row r="213" spans="1:4" ht="12.75" customHeight="1" x14ac:dyDescent="0.15">
      <c r="A213" s="126">
        <v>43277</v>
      </c>
      <c r="B213" s="127">
        <v>20</v>
      </c>
      <c r="C213" s="128" t="s">
        <v>213</v>
      </c>
      <c r="D213" s="136" t="s">
        <v>134</v>
      </c>
    </row>
    <row r="214" spans="1:4" ht="12.75" hidden="1" customHeight="1" x14ac:dyDescent="0.15">
      <c r="A214" s="11"/>
      <c r="B214" s="74"/>
      <c r="C214" s="74"/>
      <c r="D214" s="74"/>
    </row>
    <row r="215" spans="1:4" ht="19.5" customHeight="1" x14ac:dyDescent="0.15">
      <c r="A215" s="73" t="s">
        <v>4</v>
      </c>
      <c r="B215" s="79">
        <f>SUM(B176:B214)</f>
        <v>972.19</v>
      </c>
      <c r="C215" s="74"/>
      <c r="D215" s="74"/>
    </row>
    <row r="216" spans="1:4" s="8" customFormat="1" ht="34.5" customHeight="1" x14ac:dyDescent="0.15">
      <c r="A216" s="44" t="s">
        <v>7</v>
      </c>
      <c r="B216" s="80">
        <f ca="1">B59+B171+B215</f>
        <v>35625.529999999992</v>
      </c>
      <c r="C216" s="9"/>
      <c r="D216" s="9"/>
    </row>
    <row r="217" spans="1:4" s="74" customFormat="1" x14ac:dyDescent="0.15">
      <c r="B217" s="70"/>
      <c r="C217" s="71"/>
      <c r="D217" s="71"/>
    </row>
    <row r="218" spans="1:4" s="76" customFormat="1" x14ac:dyDescent="0.15">
      <c r="A218" s="47" t="s">
        <v>31</v>
      </c>
      <c r="B218" s="3"/>
    </row>
    <row r="219" spans="1:4" s="76" customFormat="1" ht="12.5" customHeight="1" x14ac:dyDescent="0.15">
      <c r="A219" s="147" t="s">
        <v>32</v>
      </c>
      <c r="B219" s="147"/>
      <c r="C219" s="147"/>
    </row>
    <row r="220" spans="1:4" s="74" customFormat="1" ht="13" customHeight="1" x14ac:dyDescent="0.15">
      <c r="A220" s="148" t="s">
        <v>39</v>
      </c>
      <c r="B220" s="148"/>
      <c r="C220" s="148"/>
    </row>
    <row r="221" spans="1:4" x14ac:dyDescent="0.15">
      <c r="A221" s="65" t="s">
        <v>33</v>
      </c>
      <c r="B221" s="66"/>
      <c r="C221" s="74"/>
      <c r="D221" s="74"/>
    </row>
    <row r="222" spans="1:4" x14ac:dyDescent="0.15">
      <c r="A222" s="91" t="s">
        <v>66</v>
      </c>
      <c r="B222" s="66"/>
      <c r="C222" s="112"/>
      <c r="D222" s="112"/>
    </row>
    <row r="223" spans="1:4" x14ac:dyDescent="0.15">
      <c r="A223" s="91" t="s">
        <v>49</v>
      </c>
      <c r="B223" s="66"/>
      <c r="C223" s="86"/>
      <c r="D223" s="86"/>
    </row>
    <row r="224" spans="1:4" x14ac:dyDescent="0.15">
      <c r="A224" s="145" t="s">
        <v>50</v>
      </c>
      <c r="B224" s="145"/>
      <c r="C224" s="145"/>
      <c r="D224" s="145"/>
    </row>
    <row r="225" spans="1:4" x14ac:dyDescent="0.15">
      <c r="A225" s="39"/>
      <c r="B225" s="74"/>
      <c r="C225" s="74"/>
      <c r="D225" s="74"/>
    </row>
    <row r="226" spans="1:4" x14ac:dyDescent="0.15">
      <c r="A226" s="39"/>
      <c r="B226" s="74"/>
      <c r="C226" s="74"/>
      <c r="D226" s="74"/>
    </row>
    <row r="227" spans="1:4" x14ac:dyDescent="0.15">
      <c r="A227" s="39"/>
      <c r="B227" s="74"/>
      <c r="C227" s="74"/>
      <c r="D227" s="74"/>
    </row>
    <row r="228" spans="1:4" x14ac:dyDescent="0.15">
      <c r="A228" s="39"/>
      <c r="B228" s="74"/>
      <c r="C228" s="74"/>
      <c r="D228" s="74"/>
    </row>
    <row r="229" spans="1:4" x14ac:dyDescent="0.15">
      <c r="A229" s="39"/>
      <c r="B229" s="74"/>
      <c r="C229" s="74"/>
      <c r="D229" s="74"/>
    </row>
    <row r="230" spans="1:4" x14ac:dyDescent="0.15">
      <c r="A230" s="39"/>
      <c r="B230" s="74"/>
      <c r="C230" s="74"/>
      <c r="D230" s="74"/>
    </row>
    <row r="231" spans="1:4" x14ac:dyDescent="0.15">
      <c r="A231" s="39"/>
      <c r="B231" s="74"/>
      <c r="C231" s="74"/>
      <c r="D231" s="74"/>
    </row>
    <row r="232" spans="1:4" x14ac:dyDescent="0.15">
      <c r="A232" s="39"/>
      <c r="B232" s="74"/>
      <c r="C232" s="74"/>
      <c r="D232" s="74"/>
    </row>
    <row r="233" spans="1:4" x14ac:dyDescent="0.15">
      <c r="A233" s="39"/>
      <c r="B233" s="74"/>
      <c r="C233" s="74"/>
      <c r="D233" s="74"/>
    </row>
    <row r="234" spans="1:4" x14ac:dyDescent="0.15">
      <c r="A234" s="39"/>
      <c r="B234" s="74"/>
      <c r="C234" s="74"/>
      <c r="D234" s="74"/>
    </row>
    <row r="235" spans="1:4" x14ac:dyDescent="0.15">
      <c r="A235" s="39"/>
      <c r="B235" s="74"/>
      <c r="C235" s="74"/>
      <c r="D235" s="74"/>
    </row>
  </sheetData>
  <sortState ref="A62:D167">
    <sortCondition ref="A62:A167"/>
  </sortState>
  <mergeCells count="12">
    <mergeCell ref="A224:D224"/>
    <mergeCell ref="A1:D1"/>
    <mergeCell ref="A219:C219"/>
    <mergeCell ref="A220:C220"/>
    <mergeCell ref="A7:D7"/>
    <mergeCell ref="B2:D2"/>
    <mergeCell ref="B3:D3"/>
    <mergeCell ref="B4:D4"/>
    <mergeCell ref="A5:D5"/>
    <mergeCell ref="A6:D6"/>
    <mergeCell ref="A60:C60"/>
    <mergeCell ref="A174:C174"/>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
  <sheetViews>
    <sheetView zoomScaleNormal="100" workbookViewId="0">
      <selection activeCell="D10" sqref="D10"/>
    </sheetView>
  </sheetViews>
  <sheetFormatPr baseColWidth="10" defaultColWidth="9.1640625" defaultRowHeight="13" x14ac:dyDescent="0.15"/>
  <cols>
    <col min="1" max="2" width="23.5" style="16" customWidth="1"/>
    <col min="3" max="6" width="27.5" style="16" customWidth="1"/>
    <col min="7" max="16384" width="9.1640625" style="17"/>
  </cols>
  <sheetData>
    <row r="1" spans="1:7" ht="36" customHeight="1" x14ac:dyDescent="0.15">
      <c r="A1" s="163" t="s">
        <v>26</v>
      </c>
      <c r="B1" s="163"/>
      <c r="C1" s="163"/>
      <c r="D1" s="163"/>
      <c r="E1" s="163"/>
      <c r="F1" s="163"/>
    </row>
    <row r="2" spans="1:7" ht="36" customHeight="1" x14ac:dyDescent="0.15">
      <c r="A2" s="49" t="s">
        <v>8</v>
      </c>
      <c r="B2" s="151" t="str">
        <f>Travel!B2</f>
        <v>Commission for Financial Capability</v>
      </c>
      <c r="C2" s="151"/>
      <c r="D2" s="151"/>
      <c r="E2" s="151"/>
      <c r="F2" s="151"/>
      <c r="G2" s="50"/>
    </row>
    <row r="3" spans="1:7" ht="36" customHeight="1" x14ac:dyDescent="0.15">
      <c r="A3" s="49" t="s">
        <v>9</v>
      </c>
      <c r="B3" s="152" t="str">
        <f>Travel!B3</f>
        <v>Diane Maxwell</v>
      </c>
      <c r="C3" s="152"/>
      <c r="D3" s="152"/>
      <c r="E3" s="152"/>
      <c r="F3" s="152"/>
      <c r="G3" s="51"/>
    </row>
    <row r="4" spans="1:7" ht="36" customHeight="1" x14ac:dyDescent="0.15">
      <c r="A4" s="49" t="s">
        <v>3</v>
      </c>
      <c r="B4" s="152" t="str">
        <f>Travel!B4</f>
        <v>1 July 2017 to 30 June 2018</v>
      </c>
      <c r="C4" s="152"/>
      <c r="D4" s="152"/>
      <c r="E4" s="152"/>
      <c r="F4" s="152"/>
      <c r="G4" s="51"/>
    </row>
    <row r="5" spans="1:7" s="15" customFormat="1" ht="35.25" customHeight="1" x14ac:dyDescent="0.2">
      <c r="A5" s="167" t="s">
        <v>51</v>
      </c>
      <c r="B5" s="168"/>
      <c r="C5" s="169"/>
      <c r="D5" s="169"/>
      <c r="E5" s="169"/>
      <c r="F5" s="170"/>
    </row>
    <row r="6" spans="1:7" s="15" customFormat="1" ht="35.25" customHeight="1" x14ac:dyDescent="0.2">
      <c r="A6" s="164" t="s">
        <v>67</v>
      </c>
      <c r="B6" s="165"/>
      <c r="C6" s="165"/>
      <c r="D6" s="165"/>
      <c r="E6" s="165"/>
      <c r="F6" s="166"/>
    </row>
    <row r="7" spans="1:7" s="3" customFormat="1" ht="31" customHeight="1" x14ac:dyDescent="0.2">
      <c r="A7" s="161" t="s">
        <v>23</v>
      </c>
      <c r="B7" s="162"/>
      <c r="C7" s="5"/>
      <c r="D7" s="5"/>
      <c r="E7" s="5"/>
      <c r="F7" s="23"/>
    </row>
    <row r="8" spans="1:7" ht="26" x14ac:dyDescent="0.15">
      <c r="A8" s="24" t="s">
        <v>0</v>
      </c>
      <c r="B8" s="41" t="s">
        <v>135</v>
      </c>
      <c r="C8" s="2" t="s">
        <v>5</v>
      </c>
      <c r="D8" s="2" t="s">
        <v>13</v>
      </c>
      <c r="E8" s="2" t="s">
        <v>12</v>
      </c>
      <c r="F8" s="10" t="s">
        <v>1</v>
      </c>
    </row>
    <row r="9" spans="1:7" x14ac:dyDescent="0.15">
      <c r="A9" s="117">
        <v>42919</v>
      </c>
      <c r="B9" s="118">
        <v>18.09</v>
      </c>
      <c r="C9" s="119" t="s">
        <v>137</v>
      </c>
      <c r="D9" s="116" t="s">
        <v>136</v>
      </c>
      <c r="F9" s="22"/>
    </row>
    <row r="10" spans="1:7" s="43" customFormat="1" ht="33" customHeight="1" x14ac:dyDescent="0.15">
      <c r="A10" s="117">
        <v>43147</v>
      </c>
      <c r="B10" s="118">
        <v>9.39</v>
      </c>
      <c r="C10" s="120" t="s">
        <v>129</v>
      </c>
      <c r="D10" s="116" t="s">
        <v>131</v>
      </c>
    </row>
    <row r="11" spans="1:7" x14ac:dyDescent="0.15">
      <c r="A11" s="115"/>
      <c r="F11" s="22"/>
    </row>
    <row r="12" spans="1:7" ht="11.25" customHeight="1" x14ac:dyDescent="0.15">
      <c r="A12" s="21"/>
      <c r="F12" s="22"/>
    </row>
    <row r="13" spans="1:7" hidden="1" x14ac:dyDescent="0.15">
      <c r="A13" s="21"/>
      <c r="F13" s="22"/>
    </row>
    <row r="14" spans="1:7" s="20" customFormat="1" ht="25.5" hidden="1" customHeight="1" x14ac:dyDescent="0.15">
      <c r="A14" s="21"/>
      <c r="B14" s="16"/>
      <c r="C14" s="16"/>
      <c r="D14" s="16"/>
      <c r="E14" s="16"/>
      <c r="F14" s="22"/>
    </row>
    <row r="15" spans="1:7" ht="25" customHeight="1" x14ac:dyDescent="0.15">
      <c r="A15" s="75" t="s">
        <v>24</v>
      </c>
      <c r="B15" s="130">
        <f>SUM(B9:B14)</f>
        <v>27.48</v>
      </c>
      <c r="C15" s="25"/>
      <c r="D15" s="26"/>
      <c r="E15" s="26"/>
      <c r="F15" s="27"/>
    </row>
    <row r="16" spans="1:7" x14ac:dyDescent="0.15">
      <c r="A16" s="82"/>
      <c r="B16" s="29"/>
      <c r="C16" s="29"/>
      <c r="D16" s="29"/>
      <c r="E16" s="29"/>
      <c r="F16" s="30"/>
    </row>
    <row r="17" spans="1:6" x14ac:dyDescent="0.15">
      <c r="A17" s="47" t="s">
        <v>31</v>
      </c>
      <c r="B17" s="3"/>
      <c r="C17" s="76"/>
      <c r="F17" s="22"/>
    </row>
    <row r="18" spans="1:6" x14ac:dyDescent="0.15">
      <c r="A18" s="171" t="s">
        <v>68</v>
      </c>
      <c r="B18" s="171"/>
      <c r="C18" s="171"/>
      <c r="D18" s="171"/>
      <c r="E18" s="171"/>
      <c r="F18" s="172"/>
    </row>
    <row r="19" spans="1:6" x14ac:dyDescent="0.15">
      <c r="A19" s="147" t="s">
        <v>62</v>
      </c>
      <c r="B19" s="147"/>
      <c r="C19" s="147"/>
      <c r="F19" s="22"/>
    </row>
    <row r="20" spans="1:6" x14ac:dyDescent="0.15">
      <c r="A20" s="65" t="s">
        <v>40</v>
      </c>
      <c r="B20" s="66"/>
      <c r="C20" s="76"/>
      <c r="D20" s="77"/>
      <c r="E20" s="77"/>
      <c r="F20" s="77"/>
    </row>
    <row r="21" spans="1:6" x14ac:dyDescent="0.15">
      <c r="A21" s="91" t="s">
        <v>58</v>
      </c>
      <c r="B21" s="66"/>
      <c r="C21" s="86"/>
      <c r="D21" s="86"/>
      <c r="E21" s="86"/>
      <c r="F21" s="12"/>
    </row>
    <row r="22" spans="1:6" ht="12.75" customHeight="1" x14ac:dyDescent="0.15">
      <c r="A22" s="145" t="s">
        <v>50</v>
      </c>
      <c r="B22" s="145"/>
      <c r="C22" s="97"/>
      <c r="D22" s="97"/>
      <c r="E22" s="97"/>
      <c r="F22" s="98"/>
    </row>
    <row r="23" spans="1:6" x14ac:dyDescent="0.15">
      <c r="A23" s="77"/>
      <c r="B23" s="77"/>
      <c r="C23" s="77"/>
      <c r="D23" s="77"/>
      <c r="E23" s="77"/>
      <c r="F23" s="77"/>
    </row>
    <row r="24" spans="1:6" x14ac:dyDescent="0.15">
      <c r="A24" s="77"/>
      <c r="B24" s="77"/>
      <c r="C24" s="77"/>
      <c r="D24" s="77"/>
      <c r="E24" s="77"/>
      <c r="F24" s="77"/>
    </row>
    <row r="25" spans="1:6" x14ac:dyDescent="0.15">
      <c r="A25" s="77"/>
      <c r="B25" s="77"/>
      <c r="C25" s="77"/>
      <c r="D25" s="77"/>
      <c r="E25" s="77"/>
      <c r="F25" s="77"/>
    </row>
    <row r="26" spans="1:6" x14ac:dyDescent="0.15">
      <c r="A26" s="77"/>
      <c r="B26" s="77"/>
      <c r="C26" s="77"/>
      <c r="D26" s="77"/>
      <c r="E26" s="77"/>
      <c r="F26" s="77"/>
    </row>
    <row r="27" spans="1:6" x14ac:dyDescent="0.15">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9"/>
  <sheetViews>
    <sheetView topLeftCell="A4" zoomScaleNormal="100" workbookViewId="0">
      <selection activeCell="E15" sqref="A15:E15"/>
    </sheetView>
  </sheetViews>
  <sheetFormatPr baseColWidth="10" defaultColWidth="9.1640625" defaultRowHeight="13" x14ac:dyDescent="0.15"/>
  <cols>
    <col min="1" max="5" width="27.5" style="33" customWidth="1"/>
    <col min="6" max="16384" width="9.1640625" style="36"/>
  </cols>
  <sheetData>
    <row r="1" spans="1:14" ht="36" customHeight="1" x14ac:dyDescent="0.15">
      <c r="A1" s="163" t="s">
        <v>26</v>
      </c>
      <c r="B1" s="163"/>
      <c r="C1" s="163"/>
      <c r="D1" s="163"/>
      <c r="E1" s="163"/>
      <c r="F1" s="84"/>
    </row>
    <row r="2" spans="1:14" ht="36" customHeight="1" x14ac:dyDescent="0.15">
      <c r="A2" s="49" t="s">
        <v>8</v>
      </c>
      <c r="B2" s="151" t="str">
        <f>Travel!B2</f>
        <v>Commission for Financial Capability</v>
      </c>
      <c r="C2" s="151"/>
      <c r="D2" s="151"/>
      <c r="E2" s="151"/>
      <c r="F2" s="50"/>
      <c r="G2" s="50"/>
    </row>
    <row r="3" spans="1:14" ht="36" customHeight="1" x14ac:dyDescent="0.15">
      <c r="A3" s="49" t="s">
        <v>9</v>
      </c>
      <c r="B3" s="152" t="str">
        <f>Travel!B3</f>
        <v>Diane Maxwell</v>
      </c>
      <c r="C3" s="152"/>
      <c r="D3" s="152"/>
      <c r="E3" s="152"/>
      <c r="F3" s="51"/>
      <c r="G3" s="51"/>
    </row>
    <row r="4" spans="1:14" ht="36" customHeight="1" x14ac:dyDescent="0.15">
      <c r="A4" s="49" t="s">
        <v>3</v>
      </c>
      <c r="B4" s="152" t="str">
        <f>Travel!B4</f>
        <v>1 July 2017 to 30 June 2018</v>
      </c>
      <c r="C4" s="152"/>
      <c r="D4" s="152"/>
      <c r="E4" s="152"/>
      <c r="F4" s="51"/>
      <c r="G4" s="51"/>
    </row>
    <row r="5" spans="1:14" ht="36" customHeight="1" x14ac:dyDescent="0.15">
      <c r="A5" s="182" t="s">
        <v>52</v>
      </c>
      <c r="B5" s="183"/>
      <c r="C5" s="183"/>
      <c r="D5" s="183"/>
      <c r="E5" s="184"/>
    </row>
    <row r="6" spans="1:14" ht="20" customHeight="1" x14ac:dyDescent="0.15">
      <c r="A6" s="180" t="s">
        <v>59</v>
      </c>
      <c r="B6" s="180"/>
      <c r="C6" s="180"/>
      <c r="D6" s="180"/>
      <c r="E6" s="181"/>
      <c r="F6" s="52"/>
      <c r="G6" s="52"/>
    </row>
    <row r="7" spans="1:14" ht="20.25" customHeight="1" x14ac:dyDescent="0.2">
      <c r="A7" s="31" t="s">
        <v>21</v>
      </c>
      <c r="B7" s="5"/>
      <c r="C7" s="5"/>
      <c r="D7" s="5"/>
      <c r="E7" s="23"/>
    </row>
    <row r="8" spans="1:14" ht="26" x14ac:dyDescent="0.15">
      <c r="A8" s="24" t="s">
        <v>0</v>
      </c>
      <c r="B8" s="2" t="s">
        <v>41</v>
      </c>
      <c r="C8" s="2" t="s">
        <v>35</v>
      </c>
      <c r="D8" s="2" t="s">
        <v>110</v>
      </c>
      <c r="E8" s="10" t="s">
        <v>70</v>
      </c>
    </row>
    <row r="9" spans="1:14" x14ac:dyDescent="0.15">
      <c r="A9" s="117">
        <v>42937</v>
      </c>
      <c r="B9" s="117" t="s">
        <v>107</v>
      </c>
      <c r="C9" s="117" t="s">
        <v>108</v>
      </c>
      <c r="D9" s="142">
        <v>53</v>
      </c>
      <c r="E9" s="117" t="s">
        <v>109</v>
      </c>
    </row>
    <row r="10" spans="1:14" x14ac:dyDescent="0.15">
      <c r="A10" s="117">
        <v>43034</v>
      </c>
      <c r="B10" s="117" t="s">
        <v>107</v>
      </c>
      <c r="C10" s="117" t="s">
        <v>111</v>
      </c>
      <c r="D10" s="142">
        <v>160</v>
      </c>
      <c r="E10" s="117" t="s">
        <v>109</v>
      </c>
    </row>
    <row r="11" spans="1:14" x14ac:dyDescent="0.15">
      <c r="A11" s="117">
        <v>43020</v>
      </c>
      <c r="B11" s="117" t="s">
        <v>115</v>
      </c>
      <c r="C11" s="117" t="s">
        <v>116</v>
      </c>
      <c r="D11" s="117" t="s">
        <v>117</v>
      </c>
      <c r="E11" s="117"/>
      <c r="N11" s="53"/>
    </row>
    <row r="12" spans="1:14" x14ac:dyDescent="0.15">
      <c r="A12" s="117">
        <v>43062</v>
      </c>
      <c r="B12" s="117" t="s">
        <v>118</v>
      </c>
      <c r="C12" s="117" t="s">
        <v>119</v>
      </c>
      <c r="D12" s="117" t="s">
        <v>117</v>
      </c>
      <c r="E12" s="117"/>
      <c r="N12" s="53"/>
    </row>
    <row r="13" spans="1:14" x14ac:dyDescent="0.15">
      <c r="A13" s="117">
        <v>43167</v>
      </c>
      <c r="B13" s="117" t="s">
        <v>120</v>
      </c>
      <c r="C13" s="117" t="s">
        <v>121</v>
      </c>
      <c r="D13" s="117" t="s">
        <v>117</v>
      </c>
      <c r="E13" s="117"/>
      <c r="N13" s="53"/>
    </row>
    <row r="14" spans="1:14" x14ac:dyDescent="0.15">
      <c r="A14" s="117">
        <v>43181</v>
      </c>
      <c r="B14" s="117" t="s">
        <v>124</v>
      </c>
      <c r="C14" s="117" t="s">
        <v>122</v>
      </c>
      <c r="D14" s="117" t="s">
        <v>123</v>
      </c>
      <c r="E14" s="117"/>
      <c r="N14" s="53"/>
    </row>
    <row r="15" spans="1:14" x14ac:dyDescent="0.15">
      <c r="N15" s="53"/>
    </row>
    <row r="16" spans="1:14" ht="22" x14ac:dyDescent="0.15">
      <c r="A16" s="117">
        <v>43181</v>
      </c>
      <c r="B16" s="117" t="s">
        <v>112</v>
      </c>
      <c r="C16" s="117" t="s">
        <v>113</v>
      </c>
      <c r="D16" s="142">
        <v>100</v>
      </c>
      <c r="E16" s="143" t="s">
        <v>114</v>
      </c>
    </row>
    <row r="17" spans="1:6" hidden="1" x14ac:dyDescent="0.15">
      <c r="A17" s="34"/>
      <c r="E17" s="35"/>
    </row>
    <row r="18" spans="1:6" x14ac:dyDescent="0.15">
      <c r="A18" s="117">
        <v>43258</v>
      </c>
      <c r="B18" s="117" t="s">
        <v>321</v>
      </c>
      <c r="C18" s="117" t="s">
        <v>322</v>
      </c>
      <c r="D18" s="117" t="s">
        <v>117</v>
      </c>
      <c r="E18" s="117"/>
    </row>
    <row r="19" spans="1:6" ht="28" customHeight="1" x14ac:dyDescent="0.15">
      <c r="A19" s="32" t="s">
        <v>25</v>
      </c>
      <c r="B19" s="92" t="s">
        <v>20</v>
      </c>
      <c r="C19" s="25"/>
      <c r="D19" s="93">
        <f>SUM(D9:D17)</f>
        <v>313</v>
      </c>
      <c r="E19" s="27"/>
    </row>
    <row r="20" spans="1:6" x14ac:dyDescent="0.15">
      <c r="A20" s="28"/>
      <c r="B20" s="54"/>
      <c r="C20" s="29"/>
      <c r="D20" s="2"/>
      <c r="E20" s="30"/>
    </row>
    <row r="21" spans="1:6" x14ac:dyDescent="0.15">
      <c r="A21" s="99" t="s">
        <v>27</v>
      </c>
      <c r="B21" s="100"/>
      <c r="C21" s="100"/>
      <c r="D21" s="100"/>
      <c r="E21" s="101"/>
    </row>
    <row r="22" spans="1:6" x14ac:dyDescent="0.15">
      <c r="A22" s="178" t="s">
        <v>62</v>
      </c>
      <c r="B22" s="147"/>
      <c r="C22" s="147"/>
      <c r="D22" s="47"/>
      <c r="E22" s="48"/>
    </row>
    <row r="23" spans="1:6" x14ac:dyDescent="0.15">
      <c r="A23" s="173" t="s">
        <v>53</v>
      </c>
      <c r="B23" s="174"/>
      <c r="C23" s="174"/>
      <c r="D23" s="174"/>
      <c r="E23" s="175"/>
    </row>
    <row r="24" spans="1:6" x14ac:dyDescent="0.15">
      <c r="A24" s="17" t="s">
        <v>71</v>
      </c>
      <c r="B24" s="36"/>
      <c r="C24" s="36"/>
      <c r="D24" s="36"/>
      <c r="E24" s="36"/>
    </row>
    <row r="25" spans="1:6" ht="26" customHeight="1" x14ac:dyDescent="0.15">
      <c r="A25" s="178" t="s">
        <v>69</v>
      </c>
      <c r="B25" s="147"/>
      <c r="C25" s="147"/>
      <c r="D25" s="147"/>
      <c r="E25" s="179"/>
    </row>
    <row r="26" spans="1:6" x14ac:dyDescent="0.15">
      <c r="A26" s="65" t="s">
        <v>54</v>
      </c>
      <c r="B26" s="47"/>
      <c r="C26" s="47"/>
      <c r="D26" s="47"/>
      <c r="E26" s="48"/>
    </row>
    <row r="27" spans="1:6" x14ac:dyDescent="0.15">
      <c r="A27" s="65" t="s">
        <v>55</v>
      </c>
      <c r="B27" s="66"/>
      <c r="C27" s="86"/>
      <c r="D27" s="86"/>
      <c r="E27" s="12"/>
      <c r="F27" s="86"/>
    </row>
    <row r="28" spans="1:6" ht="12.75" customHeight="1" x14ac:dyDescent="0.15">
      <c r="A28" s="176" t="s">
        <v>50</v>
      </c>
      <c r="B28" s="177"/>
      <c r="C28" s="96"/>
      <c r="D28" s="96"/>
      <c r="E28" s="98"/>
      <c r="F28" s="96"/>
    </row>
    <row r="29" spans="1:6" x14ac:dyDescent="0.15">
      <c r="A29" s="102"/>
      <c r="B29" s="103"/>
      <c r="C29" s="103"/>
      <c r="D29" s="103"/>
      <c r="E29" s="104"/>
    </row>
  </sheetData>
  <mergeCells count="10">
    <mergeCell ref="A23:E23"/>
    <mergeCell ref="A28:B28"/>
    <mergeCell ref="A1:E1"/>
    <mergeCell ref="A22:C22"/>
    <mergeCell ref="A25:E25"/>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1"/>
  <sheetViews>
    <sheetView topLeftCell="A4" zoomScaleNormal="100" workbookViewId="0">
      <selection activeCell="E36" sqref="E36"/>
    </sheetView>
  </sheetViews>
  <sheetFormatPr baseColWidth="10" defaultColWidth="9.1640625" defaultRowHeight="13" x14ac:dyDescent="0.15"/>
  <cols>
    <col min="1" max="2" width="23.5" style="13" customWidth="1"/>
    <col min="3" max="3" width="44.1640625" style="13" customWidth="1"/>
    <col min="4" max="5" width="27.5" style="13" customWidth="1"/>
    <col min="6" max="16384" width="9.1640625" style="14"/>
  </cols>
  <sheetData>
    <row r="1" spans="1:5" ht="36" customHeight="1" x14ac:dyDescent="0.15">
      <c r="A1" s="163" t="s">
        <v>26</v>
      </c>
      <c r="B1" s="163"/>
      <c r="C1" s="163"/>
      <c r="D1" s="163"/>
      <c r="E1" s="163"/>
    </row>
    <row r="2" spans="1:5" ht="36" customHeight="1" x14ac:dyDescent="0.15">
      <c r="A2" s="49" t="s">
        <v>8</v>
      </c>
      <c r="B2" s="151" t="str">
        <f>Travel!B2</f>
        <v>Commission for Financial Capability</v>
      </c>
      <c r="C2" s="151"/>
      <c r="D2" s="151"/>
      <c r="E2" s="151"/>
    </row>
    <row r="3" spans="1:5" ht="36" customHeight="1" x14ac:dyDescent="0.15">
      <c r="A3" s="49" t="s">
        <v>9</v>
      </c>
      <c r="B3" s="152" t="str">
        <f>Travel!B3</f>
        <v>Diane Maxwell</v>
      </c>
      <c r="C3" s="152"/>
      <c r="D3" s="152"/>
      <c r="E3" s="152"/>
    </row>
    <row r="4" spans="1:5" ht="36" customHeight="1" x14ac:dyDescent="0.15">
      <c r="A4" s="49" t="s">
        <v>3</v>
      </c>
      <c r="B4" s="152" t="str">
        <f>Travel!B4</f>
        <v>1 July 2017 to 30 June 2018</v>
      </c>
      <c r="C4" s="152"/>
      <c r="D4" s="152"/>
      <c r="E4" s="152"/>
    </row>
    <row r="5" spans="1:5" ht="36" customHeight="1" x14ac:dyDescent="0.15">
      <c r="A5" s="153" t="s">
        <v>57</v>
      </c>
      <c r="B5" s="190"/>
      <c r="C5" s="169"/>
      <c r="D5" s="169"/>
      <c r="E5" s="170"/>
    </row>
    <row r="6" spans="1:5" ht="36" customHeight="1" x14ac:dyDescent="0.15">
      <c r="A6" s="187" t="s">
        <v>56</v>
      </c>
      <c r="B6" s="188"/>
      <c r="C6" s="188"/>
      <c r="D6" s="188"/>
      <c r="E6" s="189"/>
    </row>
    <row r="7" spans="1:5" ht="36" customHeight="1" x14ac:dyDescent="0.2">
      <c r="A7" s="185" t="s">
        <v>6</v>
      </c>
      <c r="B7" s="186"/>
      <c r="C7" s="5"/>
      <c r="D7" s="5"/>
      <c r="E7" s="23"/>
    </row>
    <row r="8" spans="1:5" ht="26" x14ac:dyDescent="0.15">
      <c r="A8" s="24" t="s">
        <v>0</v>
      </c>
      <c r="B8" s="2" t="s">
        <v>37</v>
      </c>
      <c r="C8" s="2" t="s">
        <v>36</v>
      </c>
      <c r="D8" s="2" t="s">
        <v>30</v>
      </c>
      <c r="E8" s="10" t="s">
        <v>2</v>
      </c>
    </row>
    <row r="9" spans="1:5" x14ac:dyDescent="0.15">
      <c r="A9" s="21"/>
      <c r="B9" s="16"/>
      <c r="C9" s="16"/>
      <c r="D9" s="16"/>
      <c r="E9" s="22"/>
    </row>
    <row r="10" spans="1:5" x14ac:dyDescent="0.15">
      <c r="A10" s="117">
        <v>42917</v>
      </c>
      <c r="B10" s="127">
        <v>92.24</v>
      </c>
      <c r="C10" s="119" t="s">
        <v>243</v>
      </c>
      <c r="D10" s="16" t="s">
        <v>242</v>
      </c>
      <c r="E10" s="135"/>
    </row>
    <row r="11" spans="1:5" x14ac:dyDescent="0.15">
      <c r="A11" s="117">
        <v>42947</v>
      </c>
      <c r="B11" s="118">
        <v>13.04</v>
      </c>
      <c r="C11" s="119" t="s">
        <v>148</v>
      </c>
      <c r="D11" s="121" t="s">
        <v>150</v>
      </c>
      <c r="E11" s="123"/>
    </row>
    <row r="12" spans="1:5" x14ac:dyDescent="0.15">
      <c r="A12" s="117">
        <v>42947</v>
      </c>
      <c r="B12" s="118">
        <v>35.1</v>
      </c>
      <c r="C12" s="119" t="s">
        <v>149</v>
      </c>
      <c r="D12" s="121" t="s">
        <v>150</v>
      </c>
      <c r="E12" s="123"/>
    </row>
    <row r="13" spans="1:5" x14ac:dyDescent="0.15">
      <c r="A13" s="117">
        <v>42948</v>
      </c>
      <c r="B13" s="118">
        <v>91.2</v>
      </c>
      <c r="C13" s="119" t="s">
        <v>243</v>
      </c>
      <c r="D13" s="121" t="s">
        <v>242</v>
      </c>
      <c r="E13" s="135"/>
    </row>
    <row r="14" spans="1:5" x14ac:dyDescent="0.15">
      <c r="A14" s="117">
        <v>42978</v>
      </c>
      <c r="B14" s="118">
        <v>35.58</v>
      </c>
      <c r="C14" s="119" t="s">
        <v>149</v>
      </c>
      <c r="D14" s="121" t="s">
        <v>150</v>
      </c>
      <c r="E14" s="123"/>
    </row>
    <row r="15" spans="1:5" x14ac:dyDescent="0.15">
      <c r="A15" s="117">
        <v>42979</v>
      </c>
      <c r="B15" s="118">
        <v>161.53</v>
      </c>
      <c r="C15" s="119" t="s">
        <v>243</v>
      </c>
      <c r="D15" s="121" t="s">
        <v>242</v>
      </c>
      <c r="E15" s="135"/>
    </row>
    <row r="16" spans="1:5" x14ac:dyDescent="0.15">
      <c r="A16" s="117">
        <v>43008</v>
      </c>
      <c r="B16" s="118">
        <v>36.64</v>
      </c>
      <c r="C16" s="119" t="s">
        <v>149</v>
      </c>
      <c r="D16" s="121" t="s">
        <v>150</v>
      </c>
      <c r="E16" s="123"/>
    </row>
    <row r="17" spans="1:5" x14ac:dyDescent="0.15">
      <c r="A17" s="117">
        <v>43009</v>
      </c>
      <c r="B17" s="118">
        <v>73.23</v>
      </c>
      <c r="C17" s="119" t="s">
        <v>241</v>
      </c>
      <c r="D17" s="121" t="s">
        <v>242</v>
      </c>
      <c r="E17" s="135"/>
    </row>
    <row r="18" spans="1:5" x14ac:dyDescent="0.15">
      <c r="A18" s="117">
        <v>43009</v>
      </c>
      <c r="B18" s="118">
        <v>101.02</v>
      </c>
      <c r="C18" s="119" t="s">
        <v>243</v>
      </c>
      <c r="D18" s="121" t="s">
        <v>242</v>
      </c>
      <c r="E18" s="135"/>
    </row>
    <row r="19" spans="1:5" x14ac:dyDescent="0.15">
      <c r="A19" s="117">
        <v>43017</v>
      </c>
      <c r="B19" s="118">
        <v>773.53</v>
      </c>
      <c r="C19" s="119" t="s">
        <v>144</v>
      </c>
      <c r="D19" s="121" t="s">
        <v>150</v>
      </c>
      <c r="E19" s="123"/>
    </row>
    <row r="20" spans="1:5" x14ac:dyDescent="0.15">
      <c r="A20" s="117">
        <v>43017</v>
      </c>
      <c r="B20" s="118">
        <v>35.97</v>
      </c>
      <c r="C20" s="119" t="s">
        <v>149</v>
      </c>
      <c r="D20" s="121" t="s">
        <v>150</v>
      </c>
      <c r="E20" s="123"/>
    </row>
    <row r="21" spans="1:5" x14ac:dyDescent="0.15">
      <c r="A21" s="117">
        <v>43040</v>
      </c>
      <c r="B21" s="118">
        <v>44.28</v>
      </c>
      <c r="C21" s="119" t="s">
        <v>241</v>
      </c>
      <c r="D21" s="129" t="s">
        <v>242</v>
      </c>
      <c r="E21" s="135"/>
    </row>
    <row r="22" spans="1:5" x14ac:dyDescent="0.15">
      <c r="A22" s="117">
        <v>43040</v>
      </c>
      <c r="B22" s="118">
        <v>122.65</v>
      </c>
      <c r="C22" s="119" t="s">
        <v>243</v>
      </c>
      <c r="D22" s="134" t="s">
        <v>242</v>
      </c>
      <c r="E22" s="134"/>
    </row>
    <row r="23" spans="1:5" x14ac:dyDescent="0.15">
      <c r="A23" s="117">
        <v>43048</v>
      </c>
      <c r="B23" s="118">
        <v>-2.2400000000000002</v>
      </c>
      <c r="C23" s="119" t="s">
        <v>149</v>
      </c>
      <c r="D23" s="134" t="s">
        <v>150</v>
      </c>
      <c r="E23" s="134"/>
    </row>
    <row r="24" spans="1:5" x14ac:dyDescent="0.15">
      <c r="A24" s="117">
        <v>43070</v>
      </c>
      <c r="B24" s="118">
        <v>517.39</v>
      </c>
      <c r="C24" s="119" t="s">
        <v>143</v>
      </c>
      <c r="D24" s="134" t="s">
        <v>150</v>
      </c>
      <c r="E24" s="134"/>
    </row>
    <row r="25" spans="1:5" x14ac:dyDescent="0.15">
      <c r="A25" s="117">
        <v>43070</v>
      </c>
      <c r="B25" s="118">
        <v>44.28</v>
      </c>
      <c r="C25" s="119" t="s">
        <v>241</v>
      </c>
      <c r="D25" s="134" t="s">
        <v>242</v>
      </c>
      <c r="E25" s="134"/>
    </row>
    <row r="26" spans="1:5" x14ac:dyDescent="0.15">
      <c r="A26" s="117">
        <v>43070</v>
      </c>
      <c r="B26" s="118">
        <v>95.59</v>
      </c>
      <c r="C26" s="119" t="s">
        <v>243</v>
      </c>
      <c r="D26" s="134" t="s">
        <v>242</v>
      </c>
      <c r="E26" s="134"/>
    </row>
    <row r="27" spans="1:5" x14ac:dyDescent="0.15">
      <c r="A27" s="117">
        <v>43101</v>
      </c>
      <c r="B27" s="118">
        <v>44.28</v>
      </c>
      <c r="C27" s="119" t="s">
        <v>241</v>
      </c>
      <c r="D27" s="134" t="s">
        <v>242</v>
      </c>
      <c r="E27" s="134"/>
    </row>
    <row r="28" spans="1:5" x14ac:dyDescent="0.15">
      <c r="A28" s="117">
        <v>43101</v>
      </c>
      <c r="B28" s="118">
        <v>91.97</v>
      </c>
      <c r="C28" s="119" t="s">
        <v>243</v>
      </c>
      <c r="D28" s="134" t="s">
        <v>242</v>
      </c>
      <c r="E28" s="134"/>
    </row>
    <row r="29" spans="1:5" x14ac:dyDescent="0.15">
      <c r="A29" s="117">
        <v>43103</v>
      </c>
      <c r="B29" s="118">
        <v>400</v>
      </c>
      <c r="C29" s="119" t="s">
        <v>145</v>
      </c>
      <c r="D29" s="134" t="s">
        <v>150</v>
      </c>
      <c r="E29" s="134"/>
    </row>
    <row r="30" spans="1:5" x14ac:dyDescent="0.15">
      <c r="A30" s="117">
        <v>43132</v>
      </c>
      <c r="B30" s="118">
        <v>44.28</v>
      </c>
      <c r="C30" s="119" t="s">
        <v>241</v>
      </c>
      <c r="D30" s="134" t="s">
        <v>242</v>
      </c>
      <c r="E30" s="134"/>
    </row>
    <row r="31" spans="1:5" x14ac:dyDescent="0.15">
      <c r="A31" s="117">
        <v>43132</v>
      </c>
      <c r="B31" s="118">
        <v>105.27</v>
      </c>
      <c r="C31" s="119" t="s">
        <v>243</v>
      </c>
      <c r="D31" s="134" t="s">
        <v>242</v>
      </c>
      <c r="E31" s="134"/>
    </row>
    <row r="32" spans="1:5" x14ac:dyDescent="0.15">
      <c r="A32" s="117">
        <v>43145</v>
      </c>
      <c r="B32" s="118">
        <v>13.04</v>
      </c>
      <c r="C32" s="119" t="s">
        <v>146</v>
      </c>
      <c r="D32" s="134" t="s">
        <v>150</v>
      </c>
      <c r="E32" s="134"/>
    </row>
    <row r="33" spans="1:5" x14ac:dyDescent="0.15">
      <c r="A33" s="117">
        <v>43147</v>
      </c>
      <c r="B33" s="118">
        <v>12.26</v>
      </c>
      <c r="C33" s="119" t="s">
        <v>130</v>
      </c>
      <c r="D33" s="116" t="s">
        <v>131</v>
      </c>
      <c r="E33" s="42" t="s">
        <v>164</v>
      </c>
    </row>
    <row r="34" spans="1:5" x14ac:dyDescent="0.15">
      <c r="A34" s="117">
        <v>43160</v>
      </c>
      <c r="B34" s="118">
        <v>44.28</v>
      </c>
      <c r="C34" s="119" t="s">
        <v>241</v>
      </c>
      <c r="D34" s="134" t="s">
        <v>242</v>
      </c>
      <c r="E34" s="134"/>
    </row>
    <row r="35" spans="1:5" x14ac:dyDescent="0.15">
      <c r="A35" s="117">
        <v>43160</v>
      </c>
      <c r="B35" s="118">
        <v>106.59</v>
      </c>
      <c r="C35" s="119" t="s">
        <v>243</v>
      </c>
      <c r="D35" s="134" t="s">
        <v>242</v>
      </c>
      <c r="E35" s="134"/>
    </row>
    <row r="36" spans="1:5" x14ac:dyDescent="0.15">
      <c r="A36" s="117">
        <v>43174</v>
      </c>
      <c r="B36" s="118">
        <v>68</v>
      </c>
      <c r="C36" s="119" t="s">
        <v>125</v>
      </c>
      <c r="D36" s="144" t="s">
        <v>131</v>
      </c>
      <c r="E36" s="144" t="s">
        <v>325</v>
      </c>
    </row>
    <row r="37" spans="1:5" x14ac:dyDescent="0.15">
      <c r="A37" s="117">
        <v>43191</v>
      </c>
      <c r="B37" s="118">
        <v>44.28</v>
      </c>
      <c r="C37" s="119" t="s">
        <v>241</v>
      </c>
      <c r="D37" s="134" t="s">
        <v>242</v>
      </c>
      <c r="E37" s="134"/>
    </row>
    <row r="38" spans="1:5" x14ac:dyDescent="0.15">
      <c r="A38" s="117">
        <v>43191</v>
      </c>
      <c r="B38" s="118">
        <v>131.46</v>
      </c>
      <c r="C38" s="119" t="s">
        <v>243</v>
      </c>
      <c r="D38" s="134" t="s">
        <v>242</v>
      </c>
      <c r="E38" s="134"/>
    </row>
    <row r="39" spans="1:5" x14ac:dyDescent="0.15">
      <c r="A39" s="117">
        <v>43193</v>
      </c>
      <c r="B39" s="118">
        <v>13.04</v>
      </c>
      <c r="C39" s="119" t="s">
        <v>147</v>
      </c>
      <c r="D39" s="134" t="s">
        <v>150</v>
      </c>
      <c r="E39" s="134"/>
    </row>
    <row r="40" spans="1:5" x14ac:dyDescent="0.15">
      <c r="A40" s="117">
        <v>43221</v>
      </c>
      <c r="B40" s="118">
        <v>44.28</v>
      </c>
      <c r="C40" s="119" t="s">
        <v>241</v>
      </c>
      <c r="D40" s="134" t="s">
        <v>242</v>
      </c>
      <c r="E40" s="134"/>
    </row>
    <row r="41" spans="1:5" x14ac:dyDescent="0.15">
      <c r="A41" s="117">
        <v>43221</v>
      </c>
      <c r="B41" s="118">
        <v>111.53</v>
      </c>
      <c r="C41" s="119" t="s">
        <v>243</v>
      </c>
      <c r="D41" s="134" t="s">
        <v>242</v>
      </c>
      <c r="E41" s="134"/>
    </row>
    <row r="42" spans="1:5" x14ac:dyDescent="0.15">
      <c r="A42" s="117">
        <v>43252</v>
      </c>
      <c r="B42" s="118">
        <v>44.28</v>
      </c>
      <c r="C42" s="119" t="s">
        <v>241</v>
      </c>
      <c r="D42" s="134" t="s">
        <v>242</v>
      </c>
      <c r="E42" s="134"/>
    </row>
    <row r="43" spans="1:5" x14ac:dyDescent="0.15">
      <c r="A43" s="117">
        <v>43252</v>
      </c>
      <c r="B43" s="118">
        <v>112.31</v>
      </c>
      <c r="C43" s="119" t="s">
        <v>243</v>
      </c>
      <c r="D43" s="134" t="s">
        <v>242</v>
      </c>
      <c r="E43" s="134"/>
    </row>
    <row r="44" spans="1:5" s="1" customFormat="1" ht="12.5" customHeight="1" x14ac:dyDescent="0.15">
      <c r="A44" s="117">
        <v>43281</v>
      </c>
      <c r="B44" s="118">
        <v>14.03</v>
      </c>
      <c r="C44" s="119" t="s">
        <v>151</v>
      </c>
      <c r="D44" s="134" t="s">
        <v>150</v>
      </c>
      <c r="E44" s="134"/>
    </row>
    <row r="45" spans="1:5" ht="14" customHeight="1" x14ac:dyDescent="0.15">
      <c r="A45" s="38" t="s">
        <v>14</v>
      </c>
      <c r="B45" s="81">
        <f>SUM(B9:B44)</f>
        <v>3716.2100000000019</v>
      </c>
      <c r="C45" s="18"/>
      <c r="D45" s="19"/>
      <c r="E45" s="37"/>
    </row>
    <row r="46" spans="1:5" ht="14" customHeight="1" x14ac:dyDescent="0.15">
      <c r="A46" s="83"/>
      <c r="B46" s="81"/>
      <c r="C46" s="18"/>
      <c r="D46" s="19"/>
      <c r="E46" s="111"/>
    </row>
    <row r="47" spans="1:5" ht="14" customHeight="1" x14ac:dyDescent="0.15">
      <c r="A47" s="105"/>
      <c r="B47" s="71"/>
      <c r="C47" s="106"/>
      <c r="D47" s="106"/>
      <c r="E47" s="107"/>
    </row>
    <row r="48" spans="1:5" x14ac:dyDescent="0.15">
      <c r="A48" s="46" t="s">
        <v>27</v>
      </c>
      <c r="B48" s="85"/>
      <c r="C48" s="85"/>
      <c r="D48" s="85"/>
      <c r="E48" s="87"/>
    </row>
    <row r="49" spans="1:6" x14ac:dyDescent="0.15">
      <c r="A49" s="178" t="s">
        <v>62</v>
      </c>
      <c r="B49" s="147"/>
      <c r="C49" s="147"/>
      <c r="D49" s="85"/>
      <c r="E49" s="87"/>
    </row>
    <row r="50" spans="1:6" ht="14" customHeight="1" x14ac:dyDescent="0.15">
      <c r="A50" s="67" t="s">
        <v>22</v>
      </c>
      <c r="B50" s="68"/>
      <c r="C50" s="85"/>
      <c r="D50" s="85"/>
      <c r="E50" s="87"/>
    </row>
    <row r="51" spans="1:6" x14ac:dyDescent="0.15">
      <c r="A51" s="65" t="s">
        <v>33</v>
      </c>
      <c r="B51" s="66"/>
      <c r="C51" s="86"/>
      <c r="D51" s="85"/>
      <c r="E51" s="87"/>
    </row>
    <row r="52" spans="1:6" ht="12.5" customHeight="1" x14ac:dyDescent="0.15">
      <c r="A52" s="173" t="s">
        <v>29</v>
      </c>
      <c r="B52" s="174"/>
      <c r="C52" s="174"/>
      <c r="D52" s="174"/>
      <c r="E52" s="175"/>
      <c r="F52" s="17"/>
    </row>
    <row r="53" spans="1:6" x14ac:dyDescent="0.15">
      <c r="A53" s="65" t="s">
        <v>58</v>
      </c>
      <c r="B53" s="66"/>
      <c r="C53" s="86"/>
      <c r="D53" s="86"/>
      <c r="E53" s="12"/>
      <c r="F53" s="86"/>
    </row>
    <row r="54" spans="1:6" ht="12.75" customHeight="1" x14ac:dyDescent="0.15">
      <c r="A54" s="176" t="s">
        <v>50</v>
      </c>
      <c r="B54" s="177"/>
      <c r="C54" s="96"/>
      <c r="D54" s="96"/>
      <c r="E54" s="98"/>
      <c r="F54" s="96"/>
    </row>
    <row r="55" spans="1:6" x14ac:dyDescent="0.15">
      <c r="A55" s="108"/>
      <c r="B55" s="72"/>
      <c r="C55" s="109"/>
      <c r="D55" s="109"/>
      <c r="E55" s="110"/>
      <c r="F55" s="17"/>
    </row>
    <row r="56" spans="1:6" x14ac:dyDescent="0.15">
      <c r="A56" s="21"/>
      <c r="B56" s="16"/>
      <c r="C56" s="16"/>
      <c r="D56" s="16"/>
      <c r="E56" s="64"/>
      <c r="F56" s="17"/>
    </row>
    <row r="57" spans="1:6" x14ac:dyDescent="0.15">
      <c r="A57" s="21"/>
      <c r="B57" s="16"/>
      <c r="C57" s="16"/>
      <c r="D57" s="16"/>
      <c r="E57" s="64"/>
      <c r="F57" s="17"/>
    </row>
    <row r="58" spans="1:6" x14ac:dyDescent="0.15">
      <c r="A58" s="21"/>
      <c r="B58" s="16"/>
      <c r="C58" s="16"/>
      <c r="D58" s="16"/>
      <c r="E58" s="64"/>
      <c r="F58" s="17"/>
    </row>
    <row r="59" spans="1:6" x14ac:dyDescent="0.15">
      <c r="A59" s="21"/>
      <c r="B59" s="16"/>
      <c r="C59" s="16"/>
      <c r="D59" s="16"/>
      <c r="E59" s="64"/>
      <c r="F59" s="17"/>
    </row>
    <row r="60" spans="1:6" x14ac:dyDescent="0.15">
      <c r="A60" s="64"/>
      <c r="B60" s="64"/>
      <c r="C60" s="64"/>
      <c r="D60" s="64"/>
      <c r="E60" s="64"/>
    </row>
    <row r="61" spans="1:6" x14ac:dyDescent="0.15">
      <c r="A61" s="64"/>
      <c r="B61" s="64"/>
      <c r="C61" s="64"/>
      <c r="D61" s="64"/>
      <c r="E61" s="64"/>
    </row>
  </sheetData>
  <sortState ref="A10:E44">
    <sortCondition ref="A10:A44"/>
  </sortState>
  <mergeCells count="10">
    <mergeCell ref="A54:B54"/>
    <mergeCell ref="A52:E52"/>
    <mergeCell ref="A1:E1"/>
    <mergeCell ref="A49:C49"/>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8"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2018-07-31T02:21:09Z</cp:lastPrinted>
  <dcterms:created xsi:type="dcterms:W3CDTF">2017-06-13T23:11:03Z</dcterms:created>
  <dcterms:modified xsi:type="dcterms:W3CDTF">2018-07-31T02:21:17Z</dcterms:modified>
</cp:coreProperties>
</file>