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131"/>
  <workbookPr defaultThemeVersion="124226"/>
  <mc:AlternateContent xmlns:mc="http://schemas.openxmlformats.org/markup-compatibility/2006">
    <mc:Choice Requires="x15">
      <x15ac:absPath xmlns:x15ac="http://schemas.microsoft.com/office/spreadsheetml/2010/11/ac" url="https://cffcsorted.sharepoint.com/sites/GovComp/CEO/CE Expense Disclosure/"/>
    </mc:Choice>
  </mc:AlternateContent>
  <xr:revisionPtr revIDLastSave="2012" documentId="8_{A2A938BB-AD44-4153-BCAD-F3B29BA2B392}" xr6:coauthVersionLast="47" xr6:coauthVersionMax="47" xr10:uidLastSave="{1120B7FF-6FA9-45F0-B92B-5DD4911958DB}"/>
  <bookViews>
    <workbookView xWindow="28680" yWindow="-120" windowWidth="29040" windowHeight="15840" activeTab="5" xr2:uid="{00000000-000D-0000-FFFF-FFFF00000000}"/>
  </bookViews>
  <sheets>
    <sheet name="Guidance for agencies" sheetId="5" r:id="rId1"/>
    <sheet name="Summary and sign-off" sheetId="13" r:id="rId2"/>
    <sheet name="Travel" sheetId="1" r:id="rId3"/>
    <sheet name="Hospitality" sheetId="2" r:id="rId4"/>
    <sheet name="All other expenses" sheetId="3" r:id="rId5"/>
    <sheet name="Gifts and benefits" sheetId="4" r:id="rId6"/>
  </sheets>
  <definedNames>
    <definedName name="_xlnm.Print_Area" localSheetId="4">'All other expenses'!$A$1:$E$45</definedName>
    <definedName name="_xlnm.Print_Area" localSheetId="5">'Gifts and benefits'!$A$1:$F$32</definedName>
    <definedName name="_xlnm.Print_Area" localSheetId="0">'Guidance for agencies'!$A$1:$A$58</definedName>
    <definedName name="_xlnm.Print_Area" localSheetId="3">Hospitality!$A$1:$E$42</definedName>
    <definedName name="_xlnm.Print_Area" localSheetId="1">'Summary and sign-off'!$A$1:$F$23</definedName>
    <definedName name="_xlnm.Print_Area" localSheetId="2">Travel!$A$1:$E$268</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4" i="1" l="1"/>
  <c r="B28" i="2"/>
  <c r="B38" i="1"/>
  <c r="B32" i="1"/>
  <c r="B29" i="1"/>
  <c r="B28" i="1"/>
  <c r="B18" i="2"/>
  <c r="B14" i="2"/>
  <c r="B33" i="1"/>
  <c r="B30" i="1"/>
  <c r="B26" i="1"/>
  <c r="B19" i="2"/>
  <c r="B16" i="2"/>
  <c r="B15" i="2"/>
  <c r="B13" i="2"/>
  <c r="B50" i="1"/>
  <c r="B49" i="1"/>
  <c r="B48" i="1"/>
  <c r="B41" i="1"/>
  <c r="B40" i="1"/>
  <c r="B35" i="1"/>
  <c r="B34" i="1"/>
  <c r="B12" i="2"/>
  <c r="D21" i="4"/>
  <c r="C39" i="3"/>
  <c r="C257" i="1"/>
  <c r="C17" i="1"/>
  <c r="C35" i="2" l="1"/>
  <c r="C206" i="1"/>
  <c r="B6" i="13"/>
  <c r="E60" i="13"/>
  <c r="C60" i="13"/>
  <c r="C23" i="4"/>
  <c r="C22" i="4"/>
  <c r="B60" i="13" l="1"/>
  <c r="B59" i="13"/>
  <c r="D59" i="13"/>
  <c r="B58" i="13"/>
  <c r="D58" i="13"/>
  <c r="D57" i="13"/>
  <c r="B57" i="13"/>
  <c r="D56" i="13"/>
  <c r="B56" i="13"/>
  <c r="D55" i="13"/>
  <c r="B55" i="13"/>
  <c r="B2" i="4"/>
  <c r="B3" i="4"/>
  <c r="B2" i="3"/>
  <c r="B3" i="3"/>
  <c r="B2" i="2"/>
  <c r="B3" i="2"/>
  <c r="B2" i="1"/>
  <c r="B3" i="1"/>
  <c r="F58" i="13" l="1"/>
  <c r="D35" i="2" s="1"/>
  <c r="F60" i="13"/>
  <c r="E21" i="4" s="1"/>
  <c r="F59" i="13"/>
  <c r="D39" i="3" s="1"/>
  <c r="F57" i="13"/>
  <c r="D257" i="1" s="1"/>
  <c r="F56" i="13"/>
  <c r="D206" i="1" s="1"/>
  <c r="F55" i="13"/>
  <c r="D17" i="1" s="1"/>
  <c r="C13" i="13"/>
  <c r="C12" i="13"/>
  <c r="C11" i="13"/>
  <c r="C16" i="13" l="1"/>
  <c r="C17" i="13"/>
  <c r="B5" i="4" l="1"/>
  <c r="B4" i="4"/>
  <c r="B5" i="3"/>
  <c r="B4" i="3"/>
  <c r="B5" i="2"/>
  <c r="B4" i="2"/>
  <c r="B5" i="1"/>
  <c r="B4" i="1"/>
  <c r="C15" i="13" l="1"/>
  <c r="F12" i="13" l="1"/>
  <c r="C21" i="4"/>
  <c r="F11" i="13" s="1"/>
  <c r="F13" i="13" l="1"/>
  <c r="B257" i="1"/>
  <c r="B17" i="13" s="1"/>
  <c r="B206" i="1"/>
  <c r="B16" i="13" s="1"/>
  <c r="B17" i="1"/>
  <c r="B15" i="13" s="1"/>
  <c r="B39" i="3" l="1"/>
  <c r="B13" i="13" s="1"/>
  <c r="B35" i="2"/>
  <c r="B12" i="13" s="1"/>
  <c r="B11" i="13" l="1"/>
  <c r="B25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58" authorId="0" shapeId="0" xr:uid="{00000000-0006-0000-0000-000001000000}">
      <text>
        <r>
          <rPr>
            <sz val="9"/>
            <color indexed="81"/>
            <rFont val="Tahoma"/>
            <family val="2"/>
          </rPr>
          <t xml:space="preserve">
Update link once finalised for new workbook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1" authorId="0" shapeId="0" xr:uid="{00000000-0006-0000-0200-000001000000}">
      <text>
        <r>
          <rPr>
            <sz val="9"/>
            <color indexed="81"/>
            <rFont val="Tahoma"/>
            <family val="2"/>
          </rPr>
          <t xml:space="preserve">
Insert additional rows as needed:
- 'right click' on a row number (left of screen)
- select 'Insert' (this will insert a row above it)
</t>
        </r>
      </text>
    </comment>
    <comment ref="A20" authorId="0" shapeId="0" xr:uid="{00000000-0006-0000-0200-000002000000}">
      <text>
        <r>
          <rPr>
            <sz val="9"/>
            <color indexed="81"/>
            <rFont val="Tahoma"/>
            <family val="2"/>
          </rPr>
          <t xml:space="preserve">
Insert additional rows as needed:
- 'right click' on a row number (left of screen)
- select 'Insert' (this will insert a row above it)
</t>
        </r>
      </text>
    </comment>
    <comment ref="A209" authorId="0" shapeId="0" xr:uid="{00000000-0006-0000-0200-000003000000}">
      <text>
        <r>
          <rPr>
            <sz val="9"/>
            <color indexed="81"/>
            <rFont val="Tahoma"/>
            <family val="2"/>
          </rPr>
          <t xml:space="preserve">
Insert additional rows as needed:
- 'right click' on a row number (left of screen)
- select 'Insert' (this will insert a row above it)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3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4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500-000001000000}">
      <text>
        <r>
          <rPr>
            <sz val="9"/>
            <color indexed="81"/>
            <rFont val="Tahoma"/>
            <family val="2"/>
          </rPr>
          <t xml:space="preserve">
Insert additional rows as needed:
- 'right click' on a row number (left of screen)
- select 'Insert' (this will insert a row above it)
</t>
        </r>
      </text>
    </comment>
  </commentList>
</comments>
</file>

<file path=xl/sharedStrings.xml><?xml version="1.0" encoding="utf-8"?>
<sst xmlns="http://schemas.openxmlformats.org/spreadsheetml/2006/main" count="25279" uniqueCount="245">
  <si>
    <t>Chief Executive Expense Disclosures: A Guide for Agency Staff</t>
  </si>
  <si>
    <r>
      <rPr>
        <sz val="11"/>
        <rFont val="Arial"/>
        <family val="2"/>
      </rPr>
      <t>The following is a summary from "Chief Executive Expense Disclosures: A Guide for Agency Staff":</t>
    </r>
    <r>
      <rPr>
        <u/>
        <sz val="11"/>
        <color theme="10"/>
        <rFont val="Arial"/>
        <family val="2"/>
      </rPr>
      <t xml:space="preserve"> http://www.ssc.govt.nz/assets/Legacy/resources/Chief-Executive-Expense-Disclosure-Guide.pdf
</t>
    </r>
    <r>
      <rPr>
        <sz val="11"/>
        <rFont val="Arial"/>
        <family val="2"/>
      </rPr>
      <t>Please read that in full first.</t>
    </r>
  </si>
  <si>
    <t>In the following worksheets, cells shaded light green require input. All other cells are locked to prevent change.</t>
  </si>
  <si>
    <t>Purpose</t>
  </si>
  <si>
    <t>The purpose of regular public disclosure of Chief Executive's (CE) expenses is to provide transparency and accountability for discretionary expenditure by CEs of Public Service departments and statutory Crown entities.</t>
  </si>
  <si>
    <t>Publishing clear and detailed disclosures is integral to building and maintaining the public's trust and confidence in the State services.</t>
  </si>
  <si>
    <t>What is covered?</t>
  </si>
  <si>
    <r>
      <t xml:space="preserve">Description
</t>
    </r>
    <r>
      <rPr>
        <sz val="10"/>
        <color theme="0"/>
        <rFont val="Arial"/>
        <family val="2"/>
      </rPr>
      <t>(e.g. event tickets, etc)</t>
    </r>
  </si>
  <si>
    <t>All expenses for items experienced, used or declined by CEs in performing their role are required to be disclosed, whether paid by credit card or invoiced.</t>
  </si>
  <si>
    <t xml:space="preserve">This includes expenses for more personal undertakings, such as professional development expenditure, in addition to outgoings for the likes of travel and entertainment. </t>
  </si>
  <si>
    <t>CE expenses are not generally regarded as personal or commercially sensitive. Refer to the Ombudsman Guide to Chief Executive Expenses for guidance.</t>
  </si>
  <si>
    <t>Business or corporate expenses for the organisation that are met from the CE's budget or paid by his /her credit card are excluded.</t>
  </si>
  <si>
    <t>Expense disclosures cover the full period of the report, and are completed by each CE, including Acting CEs.</t>
  </si>
  <si>
    <t>How does it work?</t>
  </si>
  <si>
    <t xml:space="preserve">CEs disclose the expenses, gifts &amp; hospitality they have expended or been offered using this SSC Excel workbook. </t>
  </si>
  <si>
    <t>CEs formally approve completed Excel workbooks and an appropriate person reviews them.</t>
  </si>
  <si>
    <r>
      <rPr>
        <sz val="11"/>
        <rFont val="Arial"/>
        <family val="2"/>
      </rPr>
      <t xml:space="preserve">They are posted on agency websites and linked to www.data.govt.nz. See: </t>
    </r>
    <r>
      <rPr>
        <u/>
        <sz val="11"/>
        <color theme="10"/>
        <rFont val="Arial"/>
        <family val="2"/>
      </rPr>
      <t>https://www.data.govt.nz/toolkit/how-do-i-add-or-update-our-chief-executive-expenses/</t>
    </r>
  </si>
  <si>
    <t>When and how often are disclosures made?</t>
  </si>
  <si>
    <t>Disclosures cover the year to 30 June and are expected to be published by 31 July.</t>
  </si>
  <si>
    <t>Disclosed Information - this workbook includes a tab for each of the following categories:</t>
  </si>
  <si>
    <t>Summary and sign-off</t>
  </si>
  <si>
    <t>This tab contains a summary of the information presented: it includes a single place to update entity information, running totals of the different types of expenses and gifts/benefits, and records the required checks and sign-offs before publication.</t>
  </si>
  <si>
    <t>Travel</t>
  </si>
  <si>
    <t xml:space="preserve">All expenses incurred by CEs during international, national and local travel are disclosed. Expenditure relating to each trip is grouped (particularly for overseas trips), but the nature of the items of expenditure are disclosed separately, with individual lines for the likes of airfares, accommodation, meals, and taxis. </t>
  </si>
  <si>
    <t>Hospitality</t>
  </si>
  <si>
    <t xml:space="preserve">All work-related hospitality expenses provided by the CE to people external to Public Service departments and statutory Crown entities. </t>
  </si>
  <si>
    <t>All other expenses</t>
  </si>
  <si>
    <t>All other expenses incurred by the CE that are not captured under the definition of travel, hospitality or gifts and benefits are disclosed in this section. This includes items such as cell phone and data costs, subscriptions, membership fees, conference fees, and professional development fees.</t>
  </si>
  <si>
    <t>If in doubt, the principles of transparency and accountability apply and therefore all items are disclosed, unless there is a very good reason not to. The Ombudsman’s view is that "because this expenditure is incurred by very senior employees acting in an official capacity and for a business purpose, the privacy interests of the chief executives who incurred the expenditure are low".</t>
  </si>
  <si>
    <t>Gifts and benefits</t>
  </si>
  <si>
    <t xml:space="preserve">All gifts, invitations to events and other hospitality, of $50 or more in total value per year, accepted or declined by the CE from people external to the organisation are disclosed. A brief explanation of what the CE did with the gifts and benefits is supplied, which includes whether the offer was declined. </t>
  </si>
  <si>
    <t xml:space="preserve">Usually gifts and benefits that have more than a token value are also declared on an open register within agencies, as well as on the expenses disclosure. Please note that anything offered is official information and is covered by the Official Information Act. </t>
  </si>
  <si>
    <t>The value of each gift or benefit should be provided/estimated where possible. If an estimate is approximate, valuation 'ranges' can be submitted. It should be recorded where the cost of a gift cannot be reasonably estimated, or where an estimate is inappropriate (e.g. because of the nature of the item or because disclosing an estimated value might cause offence).</t>
  </si>
  <si>
    <t>How to present information</t>
  </si>
  <si>
    <r>
      <rPr>
        <sz val="11"/>
        <rFont val="Arial"/>
        <family val="2"/>
      </rPr>
      <t xml:space="preserve">Provide information using this SSC Excel workbook: </t>
    </r>
    <r>
      <rPr>
        <u/>
        <sz val="11"/>
        <color theme="10"/>
        <rFont val="Arial"/>
        <family val="2"/>
      </rPr>
      <t>http://www.ssc.govt.nz/ce-expenses-disclosure</t>
    </r>
  </si>
  <si>
    <t>Complete separate tables for each category using the tabs provided in this Excel workbook: Travel, Hospitality, Gifts and Benefits, All other expenses.</t>
  </si>
  <si>
    <t>Complete all fields. The header (organisation name, CE name and reporting period) will pre-populate once you enter it on the 'Summary and sign-off' tab.</t>
  </si>
  <si>
    <t>Whether costs are GST exclusive or inclusive needs to be consistent on each sheet, and ideally should be consistent across all sheets. You have the option to use GST exclusive or inclusive as it may depend how you get your source information.</t>
  </si>
  <si>
    <t>Mark clearly if no information to disclose - where there is no information to disclose, record this clearly on the spreadsheet with a suitable description such as “no travel expenses to disclose for this period”; “no gifts received” or “no hospitality provided”. Please do not leave the page blank.</t>
  </si>
  <si>
    <t>Ensure the disclosure is for the full reporting period. Include separate disclosures for each CE, including Acting CEs.</t>
  </si>
  <si>
    <t xml:space="preserve">Provide sufficient detail for each item in the spreadsheet. Agencies are encouraged to take a why, what, who, where and how approach to describing individual items. A good description that outlines the nature of the item and its purpose improves understanding of why expenses have been incurred or why gifts and hospitality have been given or received. </t>
  </si>
  <si>
    <t>Provide full information for every entry. The alert "Some records may be incomplete" will show in the 'Total' line if any expense has 'Cost' or 'Type of expense' missing, or, any gift has 'Accepted/Declined', 'Description' or 'Estimated value' missing.</t>
  </si>
  <si>
    <t>The subtotals and totals should appear and update automatically, once you add information to the rows above. Insert more rows as you need - right click on the row number (at the left of screen) and select 'Insert' - new row will insert above.</t>
  </si>
  <si>
    <t>Uploading the workbook - please ensure it is easy to find on your website.</t>
  </si>
  <si>
    <t>The Disclosures webpage could be headed with a statement such as: “(This agency) is disclosing the Chief Executive’s expenses, gifts and hospitality as part of its commitment to transparency and accountability".</t>
  </si>
  <si>
    <t>Further assistance</t>
  </si>
  <si>
    <r>
      <rPr>
        <sz val="11"/>
        <rFont val="Arial"/>
        <family val="2"/>
      </rPr>
      <t xml:space="preserve">The above is a summary from "Chief Executive Expense Disclosures: A Guide for Agency Staff":  </t>
    </r>
    <r>
      <rPr>
        <u/>
        <sz val="11"/>
        <color theme="10"/>
        <rFont val="Arial"/>
        <family val="2"/>
      </rPr>
      <t xml:space="preserve">http://www.ssc.govt.nz/assets/Legacy/resources/Chief-Executive-Expense-Disclosure-Guide.pdf </t>
    </r>
    <r>
      <rPr>
        <u/>
        <sz val="10"/>
        <color theme="10"/>
        <rFont val="Arial"/>
        <family val="2"/>
      </rPr>
      <t xml:space="preserve">
</t>
    </r>
    <r>
      <rPr>
        <sz val="11"/>
        <rFont val="Arial"/>
        <family val="2"/>
      </rPr>
      <t>Please read that in full first.</t>
    </r>
  </si>
  <si>
    <r>
      <rPr>
        <sz val="11"/>
        <rFont val="Arial"/>
        <family val="2"/>
      </rPr>
      <t xml:space="preserve">If you have any questions, contact the team at </t>
    </r>
    <r>
      <rPr>
        <u/>
        <sz val="11"/>
        <color theme="10"/>
        <rFont val="Arial"/>
        <family val="2"/>
      </rPr>
      <t>ceexpenses@ssc.govt.nz</t>
    </r>
  </si>
  <si>
    <r>
      <rPr>
        <sz val="11"/>
        <rFont val="Arial"/>
        <family val="2"/>
      </rPr>
      <t>For help with publishing on data.govt contact</t>
    </r>
    <r>
      <rPr>
        <sz val="11"/>
        <color theme="10"/>
        <rFont val="Arial"/>
        <family val="2"/>
      </rPr>
      <t xml:space="preserve"> </t>
    </r>
    <r>
      <rPr>
        <u/>
        <sz val="11"/>
        <color theme="10"/>
        <rFont val="Arial"/>
        <family val="2"/>
      </rPr>
      <t>info@data.govt.nz.</t>
    </r>
  </si>
  <si>
    <r>
      <rPr>
        <sz val="11"/>
        <rFont val="Arial"/>
        <family val="2"/>
      </rPr>
      <t xml:space="preserve">Expenses should be posted on agency websites and linked to www.data.govt.nz. See: </t>
    </r>
    <r>
      <rPr>
        <u/>
        <sz val="11"/>
        <color theme="10"/>
        <rFont val="Arial"/>
        <family val="2"/>
      </rPr>
      <t>https://www.data.govt.nz/toolkit/how-do-i-add-or-update-our-chief-executive-expenses/</t>
    </r>
  </si>
  <si>
    <r>
      <t xml:space="preserve">Provide information using this SSC Excel workbook: </t>
    </r>
    <r>
      <rPr>
        <u/>
        <sz val="11"/>
        <color rgb="FF0070C0"/>
        <rFont val="Arial"/>
        <family val="2"/>
      </rPr>
      <t>http://www.ssc.govt.nz/ce-expenses-disclosure</t>
    </r>
  </si>
  <si>
    <t>Chief Executive Expenses, Gifts and Benefits Disclosure - summary &amp; sign-off*</t>
  </si>
  <si>
    <t xml:space="preserve">Organisation Name </t>
  </si>
  <si>
    <t>Commission for Financial Capability</t>
  </si>
  <si>
    <t>Chief Executive**</t>
  </si>
  <si>
    <t>Jane Wrightson</t>
  </si>
  <si>
    <t>Disclosure period start***</t>
  </si>
  <si>
    <t>Disclosure period end***</t>
  </si>
  <si>
    <t>Agency totals check</t>
  </si>
  <si>
    <t>Chief Executive approval****</t>
  </si>
  <si>
    <t>This disclosure has been approved by the Chief Executive</t>
  </si>
  <si>
    <t>Other sign-off****</t>
  </si>
  <si>
    <t>Finance Lead</t>
  </si>
  <si>
    <t>This summary page updates automatically from the 'Travel', 'Hospitality', 'All other expenses', and 'Gifts and benefits' tabs.
Throughout this workbook, input cells are shaded light green.</t>
  </si>
  <si>
    <t>Summary of expenses</t>
  </si>
  <si>
    <t>Cost in NZ$</t>
  </si>
  <si>
    <r>
      <t>GST inc / exc</t>
    </r>
    <r>
      <rPr>
        <b/>
        <sz val="10"/>
        <rFont val="Arial"/>
        <family val="2"/>
      </rPr>
      <t/>
    </r>
  </si>
  <si>
    <t>Count</t>
  </si>
  <si>
    <t>Travel expenses</t>
  </si>
  <si>
    <t>Number offered</t>
  </si>
  <si>
    <t>Number accepted</t>
  </si>
  <si>
    <t>Other expenses</t>
  </si>
  <si>
    <t>Number declined</t>
  </si>
  <si>
    <t>International Travel</t>
  </si>
  <si>
    <t>Domestic Travel</t>
  </si>
  <si>
    <t>Local Travel</t>
  </si>
  <si>
    <t xml:space="preserve">Notes </t>
  </si>
  <si>
    <t>* Headings on following tabs will pre populate with what you enter on this tab</t>
  </si>
  <si>
    <t>** Create a new workbook for a new Chief Executive</t>
  </si>
  <si>
    <t>*** Update if a shorter or different period is covered</t>
  </si>
  <si>
    <t>**** This disclosure must be approved by the Chief Executive and another appropriate party, e.g. Board Chair, Chief Financial Officer or Audit and Risk Committee member</t>
  </si>
  <si>
    <t>Text required for validation and checks - don't change, move, delete or overwrite</t>
  </si>
  <si>
    <t>Insert additional rows as needed: right click on a row number (left of screen) and select Insert - this will insert a row above selected row.</t>
  </si>
  <si>
    <t>Figures include GST (where applicable)</t>
  </si>
  <si>
    <t>Figures exclude GST</t>
  </si>
  <si>
    <t>Data and totals on this worksheet have NOT YET BEEN CHECKED AND CONFIRMED</t>
  </si>
  <si>
    <t>Data and totals on this worksheet checked and confirmed</t>
  </si>
  <si>
    <t>Data and totals have not yet been checked and confirmed for any sheet</t>
  </si>
  <si>
    <t>Some data and totals have not yet been checked and confirmed</t>
  </si>
  <si>
    <t>Data and totals checked on all sheets</t>
  </si>
  <si>
    <t>Not yet indicated</t>
  </si>
  <si>
    <t>GST inclusion inconsistent</t>
  </si>
  <si>
    <t>This disclosure has not yet been approved by the Chief Executive</t>
  </si>
  <si>
    <t>Type here who else has approved this disclosure</t>
  </si>
  <si>
    <t>Cultural item - not appropriate to value</t>
  </si>
  <si>
    <t>Under $100</t>
  </si>
  <si>
    <t>$100 - $500</t>
  </si>
  <si>
    <t>$500 - $1,000</t>
  </si>
  <si>
    <t>Over $1,000</t>
  </si>
  <si>
    <t>Estimate not possible</t>
  </si>
  <si>
    <t>Accepted</t>
  </si>
  <si>
    <t>Declined</t>
  </si>
  <si>
    <t>Check - there are no hidden rows with data</t>
  </si>
  <si>
    <t>Error - this total includes data from 'hidden' rows</t>
  </si>
  <si>
    <t>Check - each entry provides sufficient information</t>
  </si>
  <si>
    <t>Not all lines have an entry for "Cost in NZ$" and "Type of expense"</t>
  </si>
  <si>
    <t>Not all lines have an entry for "Description", "Was the gift accepted?" and "Estimated value in NZ$"</t>
  </si>
  <si>
    <t>Check that # of 'costs' = 'type of expenses' (also "accepted/declined" for gifts &amp; benefits)</t>
  </si>
  <si>
    <t>These checks (F53 to F61) are imperfect - they count the entries in each column and checks these totals are the same</t>
  </si>
  <si>
    <t>Travel checks</t>
  </si>
  <si>
    <t>Hospitality check</t>
  </si>
  <si>
    <t>All other expenses check</t>
  </si>
  <si>
    <t>Gifts and benefits check</t>
  </si>
  <si>
    <t>Chief Executive Expense Disclosure</t>
  </si>
  <si>
    <t>Chief Executive</t>
  </si>
  <si>
    <t>Disclosure period start</t>
  </si>
  <si>
    <t>Disclosure period end</t>
  </si>
  <si>
    <t>GST on costs</t>
  </si>
  <si>
    <t>International, domestic and local travel expenses</t>
  </si>
  <si>
    <t>All expenses incurred by chief executive during international, domestic and local travel. Group expenses relating to each trip.</t>
  </si>
  <si>
    <r>
      <t xml:space="preserve">International Travel   </t>
    </r>
    <r>
      <rPr>
        <sz val="12"/>
        <color theme="0"/>
        <rFont val="Arial"/>
        <family val="2"/>
      </rPr>
      <t xml:space="preserve"> (including travel within NZ at beginning and end of overseas trip)</t>
    </r>
  </si>
  <si>
    <t>Date(s)*</t>
  </si>
  <si>
    <t>Cost in NZ$**</t>
  </si>
  <si>
    <r>
      <t xml:space="preserve">Purpose of travel
</t>
    </r>
    <r>
      <rPr>
        <sz val="10"/>
        <color theme="0"/>
        <rFont val="Arial"/>
        <family val="2"/>
      </rPr>
      <t>(e.g. attending XYZ conference for 3 days)***</t>
    </r>
  </si>
  <si>
    <r>
      <t xml:space="preserve">Type of expense
</t>
    </r>
    <r>
      <rPr>
        <sz val="10"/>
        <color theme="0"/>
        <rFont val="Arial"/>
        <family val="2"/>
      </rPr>
      <t>(e.g. hotel, airfares, taxis, meals &amp; for how many people)</t>
    </r>
  </si>
  <si>
    <t>Location(s)</t>
  </si>
  <si>
    <t>Subtotal - international travel</t>
  </si>
  <si>
    <r>
      <t xml:space="preserve">Domestic Travel   </t>
    </r>
    <r>
      <rPr>
        <sz val="12"/>
        <color theme="0"/>
        <rFont val="Arial"/>
        <family val="2"/>
      </rPr>
      <t xml:space="preserve"> (within NZ, including travel to and from local airport)</t>
    </r>
  </si>
  <si>
    <r>
      <t xml:space="preserve">Purpose of travel
</t>
    </r>
    <r>
      <rPr>
        <sz val="10"/>
        <color theme="0"/>
        <rFont val="Arial"/>
        <family val="2"/>
      </rPr>
      <t>(e.g. visiting district office for two days...)***</t>
    </r>
  </si>
  <si>
    <t>Miscellanoeous - Commuter Travel April - June 2020 charged FY21</t>
  </si>
  <si>
    <t>Working at Auckland office</t>
  </si>
  <si>
    <t>Rideshare</t>
  </si>
  <si>
    <t>Bus Fare</t>
  </si>
  <si>
    <t>Taxi Fare</t>
  </si>
  <si>
    <t>Commuter travel between Wellington and Auckland</t>
  </si>
  <si>
    <t>Airport Bus Multi-trip Ticket</t>
  </si>
  <si>
    <t>Air Fare</t>
  </si>
  <si>
    <t>Online Fees</t>
  </si>
  <si>
    <t>Flight Fee</t>
  </si>
  <si>
    <t>Commuter Travel Covid19</t>
  </si>
  <si>
    <t xml:space="preserve">Commuter Travel Covid19  </t>
  </si>
  <si>
    <t>Commuter travel - Covid19 fare change fee</t>
  </si>
  <si>
    <t>Commuter Travel - Covid19 fare credit</t>
  </si>
  <si>
    <t>Air Credit</t>
  </si>
  <si>
    <t>Commuter Travel  between Wellington and Auckland</t>
  </si>
  <si>
    <t>FSC Conference</t>
  </si>
  <si>
    <t xml:space="preserve">RV Conference </t>
  </si>
  <si>
    <t>Christchurch</t>
  </si>
  <si>
    <t>Travel - Accommodation</t>
  </si>
  <si>
    <t>Accommodation</t>
  </si>
  <si>
    <t xml:space="preserve">Air Fare  </t>
  </si>
  <si>
    <t>Booking fee</t>
  </si>
  <si>
    <t xml:space="preserve">Commuter Travel  </t>
  </si>
  <si>
    <t xml:space="preserve">Taxi Fare </t>
  </si>
  <si>
    <t xml:space="preserve">Air Fare </t>
  </si>
  <si>
    <t xml:space="preserve">Rideshare </t>
  </si>
  <si>
    <t>Subtotal - domestic travel</t>
  </si>
  <si>
    <r>
      <t xml:space="preserve">Local Travel    </t>
    </r>
    <r>
      <rPr>
        <sz val="12"/>
        <color theme="0"/>
        <rFont val="Arial"/>
        <family val="2"/>
      </rPr>
      <t>(within City, excluding travel to airport)</t>
    </r>
  </si>
  <si>
    <r>
      <t>Purpose of travel</t>
    </r>
    <r>
      <rPr>
        <sz val="10"/>
        <color theme="0"/>
        <rFont val="Arial"/>
        <family val="2"/>
      </rPr>
      <t xml:space="preserve">
(e.g. meeting with Minister)***</t>
    </r>
  </si>
  <si>
    <r>
      <t xml:space="preserve">Type of expense
</t>
    </r>
    <r>
      <rPr>
        <sz val="10"/>
        <color theme="0"/>
        <rFont val="Arial"/>
        <family val="2"/>
      </rPr>
      <t>(e.g. taxi, parking, bus)</t>
    </r>
  </si>
  <si>
    <t>Meeting with TVNZ</t>
  </si>
  <si>
    <t>TVNZ to Airport</t>
  </si>
  <si>
    <t>Meeting with Auckland University</t>
  </si>
  <si>
    <t>Return from Auckland University</t>
  </si>
  <si>
    <t>Meeting with Newton Budgeting Centre</t>
  </si>
  <si>
    <t>Return from Newton Budgeting Centre</t>
  </si>
  <si>
    <t>Meeting at Parliament</t>
  </si>
  <si>
    <t>Meeting with KiwiBank</t>
  </si>
  <si>
    <t>KiwiBank to FSF</t>
  </si>
  <si>
    <t>FSF Conference</t>
  </si>
  <si>
    <t>Meeting with Office of Auditor General</t>
  </si>
  <si>
    <t>Meeting with Westpac</t>
  </si>
  <si>
    <t>Meeting with Stakeholder</t>
  </si>
  <si>
    <t>Return from Meeting with Stakeholder</t>
  </si>
  <si>
    <t xml:space="preserve">Parking </t>
  </si>
  <si>
    <t>Parking</t>
  </si>
  <si>
    <t>CAANZ Function</t>
  </si>
  <si>
    <t>Meeting with RVA</t>
  </si>
  <si>
    <t>Return from RVA</t>
  </si>
  <si>
    <t>IOD Conference</t>
  </si>
  <si>
    <t>RVA Conference</t>
  </si>
  <si>
    <t>RVRNZ AGM</t>
  </si>
  <si>
    <t>Return from RVA Conference</t>
  </si>
  <si>
    <t>RNZ Interview</t>
  </si>
  <si>
    <t>DLA Piper Function</t>
  </si>
  <si>
    <t>Pipitea Marae</t>
  </si>
  <si>
    <t>Meeting with MBIE</t>
  </si>
  <si>
    <t>Subtotal - local travel</t>
  </si>
  <si>
    <t>Total travel expenses</t>
  </si>
  <si>
    <t>* Any non-standard date format or date outside 1 July - 30 June will raise an alert. Check entry and select 'Yes' to accept/continue.</t>
  </si>
  <si>
    <t>** Note that GST may not apply to overseas purchases.</t>
  </si>
  <si>
    <t>*** Please include sufficient information to explain the trip and its costs including destination and duration.</t>
  </si>
  <si>
    <t>Group expenditure relating to each overseas trip.</t>
  </si>
  <si>
    <t>Subtotals and totals will appear automatically once you put information in rows above.</t>
  </si>
  <si>
    <t>Mark clearly if there is no information to disclose - provide a note to this effect in the 'Date' column (column A) for each travel category (local, domestic and international).</t>
  </si>
  <si>
    <t>Hospitality Offered to Third Parties*</t>
  </si>
  <si>
    <t>All hospitality expenses provided by the chief executive in the context of his/her job to anyone external to the Public Service or statutory Crown entities.</t>
  </si>
  <si>
    <t>Date(s)**</t>
  </si>
  <si>
    <r>
      <t xml:space="preserve">Purpose of hospitality
</t>
    </r>
    <r>
      <rPr>
        <sz val="10"/>
        <color theme="0"/>
        <rFont val="Arial"/>
        <family val="2"/>
      </rPr>
      <t xml:space="preserve">(e.g. hosting delegation from China, building relationships, team building) </t>
    </r>
  </si>
  <si>
    <r>
      <t xml:space="preserve">Type of expense
</t>
    </r>
    <r>
      <rPr>
        <sz val="10"/>
        <color theme="0"/>
        <rFont val="Arial"/>
        <family val="2"/>
      </rPr>
      <t>(what and for how many e.g. dinner for 5)</t>
    </r>
  </si>
  <si>
    <t>Relationship Building</t>
  </si>
  <si>
    <t>Lunch for two</t>
  </si>
  <si>
    <t>Coffee for two</t>
  </si>
  <si>
    <t>Lunch for three</t>
  </si>
  <si>
    <t>Dinner for two</t>
  </si>
  <si>
    <t>Industry Networking</t>
  </si>
  <si>
    <t>Conference</t>
  </si>
  <si>
    <t>Lunch and parking</t>
  </si>
  <si>
    <t xml:space="preserve">Total hospitality expenses </t>
  </si>
  <si>
    <t>* Third parties include people and organisations external to the public service or statutory Crown entities.</t>
  </si>
  <si>
    <t>** Any non-standard date format or date outside 1 July - 30 June will raise an alert. Check entry and select 'Yes' to accept/continue.</t>
  </si>
  <si>
    <t>Total cost will appear automatically once you put information in rows above.</t>
  </si>
  <si>
    <t>Mark clearly if there is no information to disclose - provide a note to this effect in the 'Date' column (column A).</t>
  </si>
  <si>
    <t>All Other Expenses</t>
  </si>
  <si>
    <t>All other expenditure incurred by the chief executive that is not travel, hospitality or gifts.
Include e.g. phone and data costs, subscriptions, membership fees, conference fees, professional development costs, books and anything else.</t>
  </si>
  <si>
    <r>
      <t xml:space="preserve">Purpose of expense
</t>
    </r>
    <r>
      <rPr>
        <sz val="10"/>
        <color theme="0"/>
        <rFont val="Arial"/>
        <family val="2"/>
      </rPr>
      <t>(e.g. subscription part of employment agreement, development as agreed with SSC)</t>
    </r>
  </si>
  <si>
    <r>
      <t xml:space="preserve">Type of expense
</t>
    </r>
    <r>
      <rPr>
        <sz val="10"/>
        <color theme="0"/>
        <rFont val="Arial"/>
        <family val="2"/>
      </rPr>
      <t>(e.g. phone and data costs, membership fees)</t>
    </r>
  </si>
  <si>
    <t>Vodafone Bill</t>
  </si>
  <si>
    <t xml:space="preserve">Phone Bill </t>
  </si>
  <si>
    <t>IoD Annual Subscription</t>
  </si>
  <si>
    <t>Membership Fee</t>
  </si>
  <si>
    <t xml:space="preserve">Total other expenses </t>
  </si>
  <si>
    <t>Notes</t>
  </si>
  <si>
    <t>Chief Executive Gifts and Benefits Disclosure</t>
  </si>
  <si>
    <t>GST on values</t>
  </si>
  <si>
    <t>Gifts and Benefits over $50 annual value</t>
  </si>
  <si>
    <r>
      <rPr>
        <b/>
        <i/>
        <sz val="10"/>
        <color theme="1"/>
        <rFont val="Arial"/>
        <family val="2"/>
      </rPr>
      <t>Include all gifts, invitations to events and other hospitality</t>
    </r>
    <r>
      <rPr>
        <i/>
        <sz val="10"/>
        <color theme="1"/>
        <rFont val="Arial"/>
        <family val="2"/>
      </rPr>
      <t xml:space="preserve">, of $50 or more in total value per year, offered to the chief executive by people external to the organisation.
Include all gifts, invitations or other hospitality </t>
    </r>
    <r>
      <rPr>
        <b/>
        <i/>
        <sz val="10"/>
        <color theme="1"/>
        <rFont val="Arial"/>
        <family val="2"/>
      </rPr>
      <t>whether accepted or declined</t>
    </r>
    <r>
      <rPr>
        <i/>
        <sz val="10"/>
        <color theme="1"/>
        <rFont val="Arial"/>
        <family val="2"/>
      </rPr>
      <t>.</t>
    </r>
  </si>
  <si>
    <r>
      <t xml:space="preserve">Description
</t>
    </r>
    <r>
      <rPr>
        <sz val="10"/>
        <color theme="0"/>
        <rFont val="Arial"/>
        <family val="2"/>
      </rPr>
      <t>(e.g. event tickets, etc.)</t>
    </r>
  </si>
  <si>
    <r>
      <t xml:space="preserve">Was the gift accepted?
</t>
    </r>
    <r>
      <rPr>
        <sz val="10"/>
        <color theme="0"/>
        <rFont val="Arial"/>
        <family val="2"/>
      </rPr>
      <t>(drop-down list in cell)</t>
    </r>
  </si>
  <si>
    <r>
      <t xml:space="preserve">Offered by 
</t>
    </r>
    <r>
      <rPr>
        <sz val="10"/>
        <color theme="0"/>
        <rFont val="Arial"/>
        <family val="2"/>
      </rPr>
      <t>(who made the offer?)</t>
    </r>
  </si>
  <si>
    <r>
      <t>Estimated value in NZ$</t>
    </r>
    <r>
      <rPr>
        <sz val="10"/>
        <color theme="0"/>
        <rFont val="Arial"/>
        <family val="2"/>
      </rPr>
      <t xml:space="preserve">
(drop-down list in cell </t>
    </r>
    <r>
      <rPr>
        <sz val="10"/>
        <rFont val="Arial"/>
        <family val="2"/>
      </rPr>
      <t>but</t>
    </r>
    <r>
      <rPr>
        <sz val="10"/>
        <color theme="0"/>
        <rFont val="Arial"/>
        <family val="2"/>
      </rPr>
      <t xml:space="preserve"> provide specific value if possible)</t>
    </r>
  </si>
  <si>
    <r>
      <t xml:space="preserve">Other comments
</t>
    </r>
    <r>
      <rPr>
        <sz val="10"/>
        <color theme="0"/>
        <rFont val="Arial"/>
        <family val="2"/>
      </rPr>
      <t>(e.g. if given to others, whom?)</t>
    </r>
  </si>
  <si>
    <t>Good Registry charity voucher for charitable donation</t>
  </si>
  <si>
    <t>Women in Superannuation</t>
  </si>
  <si>
    <t>Wgtn Women's Refuge</t>
  </si>
  <si>
    <t>Kiwibank NZer of the Year Awards invitation</t>
  </si>
  <si>
    <t>KiwiBank</t>
  </si>
  <si>
    <t>Good Registry voucher for charitable donation</t>
  </si>
  <si>
    <t>FMA</t>
  </si>
  <si>
    <t>Total count of gift/benefit entries:</t>
  </si>
  <si>
    <t>Offered</t>
  </si>
  <si>
    <t>A one-off offer of something worth $25 is not included, but if the offer is made more than once a year, it should be disclosed.</t>
  </si>
  <si>
    <t>Include items such as invitations to functions and events, event tickets, gifts from overseas counterparts and commercial organisations (including that accepted by immediate family members).</t>
  </si>
  <si>
    <t>Include gifts and benefits that are declined.</t>
  </si>
  <si>
    <t>Number of gifts/benefits will update automatically once you put information in rows above.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</si>
</sst>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quot;$&quot;#,##0.00;[Red]\-&quot;$&quot;#,##0.00"/>
    <numFmt numFmtId="164" formatCode="&quot;$&quot;#,##0.00_);[Red]\(&quot;$&quot;#,##0.00\)"/>
    <numFmt numFmtId="165" formatCode="_(&quot;$&quot;* #,##0.00_);_(&quot;$&quot;* \(#,##0.00\);_(&quot;$&quot;* &quot;-&quot;??_);_(@_)"/>
    <numFmt numFmtId="166" formatCode="&quot;$&quot;#,##0.00"/>
    <numFmt numFmtId="167" formatCode="[$-1409]d\ mmmm\ yyyy;@"/>
  </numFmts>
  <fonts count="37" x14ac:knownFonts="1">
    <font>
      <sz val="10"/>
      <color theme="1"/>
      <name val="Arial"/>
      <family val="2"/>
    </font>
    <font>
      <b/>
      <sz val="10"/>
      <color indexed="8"/>
      <name val="Arial"/>
      <family val="2"/>
    </font>
    <font>
      <b/>
      <i/>
      <sz val="12"/>
      <color indexed="8"/>
      <name val="Arial"/>
      <family val="2"/>
    </font>
    <font>
      <b/>
      <sz val="12"/>
      <color indexed="8"/>
      <name val="Arial"/>
      <family val="2"/>
    </font>
    <font>
      <b/>
      <sz val="10"/>
      <color theme="1"/>
      <name val="Arial"/>
      <family val="2"/>
    </font>
    <font>
      <i/>
      <sz val="10"/>
      <color indexed="8"/>
      <name val="Arial"/>
      <family val="2"/>
    </font>
    <font>
      <sz val="10"/>
      <color indexed="8"/>
      <name val="Arial"/>
      <family val="2"/>
    </font>
    <font>
      <sz val="11"/>
      <color theme="1"/>
      <name val="Arial"/>
      <family val="2"/>
    </font>
    <font>
      <i/>
      <sz val="10"/>
      <color theme="1"/>
      <name val="Arial"/>
      <family val="2"/>
    </font>
    <font>
      <b/>
      <i/>
      <sz val="10"/>
      <color theme="1"/>
      <name val="Arial"/>
      <family val="2"/>
    </font>
    <font>
      <u/>
      <sz val="10"/>
      <color theme="10"/>
      <name val="Arial"/>
      <family val="2"/>
    </font>
    <font>
      <sz val="11"/>
      <name val="Arial"/>
      <family val="2"/>
    </font>
    <font>
      <u/>
      <sz val="11"/>
      <color theme="10"/>
      <name val="Arial"/>
      <family val="2"/>
    </font>
    <font>
      <sz val="12"/>
      <color theme="1"/>
      <name val="Arial"/>
      <family val="2"/>
    </font>
    <font>
      <sz val="12"/>
      <color indexed="8"/>
      <name val="Arial"/>
      <family val="2"/>
    </font>
    <font>
      <sz val="10"/>
      <name val="Arial"/>
      <family val="2"/>
    </font>
    <font>
      <sz val="10"/>
      <color theme="0"/>
      <name val="Arial"/>
      <family val="2"/>
    </font>
    <font>
      <b/>
      <sz val="12"/>
      <name val="Arial"/>
      <family val="2"/>
    </font>
    <font>
      <b/>
      <sz val="12"/>
      <color theme="0"/>
      <name val="Arial"/>
      <family val="2"/>
    </font>
    <font>
      <b/>
      <sz val="11"/>
      <color theme="0"/>
      <name val="Arial"/>
      <family val="2"/>
    </font>
    <font>
      <b/>
      <sz val="10"/>
      <color theme="0"/>
      <name val="Arial"/>
      <family val="2"/>
    </font>
    <font>
      <b/>
      <sz val="10"/>
      <name val="Arial"/>
      <family val="2"/>
    </font>
    <font>
      <b/>
      <sz val="16"/>
      <color theme="0"/>
      <name val="Arial"/>
      <family val="2"/>
    </font>
    <font>
      <sz val="10"/>
      <color theme="1"/>
      <name val="Arial"/>
      <family val="2"/>
    </font>
    <font>
      <sz val="12"/>
      <color theme="0"/>
      <name val="Arial"/>
      <family val="2"/>
    </font>
    <font>
      <b/>
      <sz val="12"/>
      <color rgb="FFFF0000"/>
      <name val="Arial"/>
      <family val="2"/>
    </font>
    <font>
      <b/>
      <sz val="12"/>
      <color theme="1"/>
      <name val="Arial"/>
      <family val="2"/>
    </font>
    <font>
      <sz val="11"/>
      <color rgb="FFFF0000"/>
      <name val="Arial"/>
      <family val="2"/>
    </font>
    <font>
      <u/>
      <sz val="11"/>
      <color rgb="FF0070C0"/>
      <name val="Arial"/>
      <family val="2"/>
    </font>
    <font>
      <sz val="11"/>
      <color theme="10"/>
      <name val="Arial"/>
      <family val="2"/>
    </font>
    <font>
      <sz val="9"/>
      <color indexed="81"/>
      <name val="Tahoma"/>
      <family val="2"/>
    </font>
    <font>
      <b/>
      <sz val="10"/>
      <color theme="1" tint="0.499984740745262"/>
      <name val="Arial"/>
      <family val="2"/>
    </font>
    <font>
      <sz val="10"/>
      <color theme="1" tint="0.499984740745262"/>
      <name val="Arial"/>
      <family val="2"/>
    </font>
    <font>
      <b/>
      <sz val="11"/>
      <color theme="1"/>
      <name val="Arial"/>
      <family val="2"/>
    </font>
    <font>
      <b/>
      <sz val="11"/>
      <name val="Arial"/>
      <family val="2"/>
    </font>
    <font>
      <b/>
      <sz val="10"/>
      <color rgb="FFFFC000"/>
      <name val="Arial"/>
      <family val="2"/>
    </font>
    <font>
      <sz val="12"/>
      <color theme="0" tint="-0.499984740745262"/>
      <name val="Arial"/>
      <family val="2"/>
    </font>
  </fonts>
  <fills count="13">
    <fill>
      <patternFill patternType="none"/>
    </fill>
    <fill>
      <patternFill patternType="gray125"/>
    </fill>
    <fill>
      <patternFill patternType="solid">
        <fgColor theme="3" tint="-0.249977111117893"/>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rgb="FFFFFF00"/>
        <bgColor indexed="64"/>
      </patternFill>
    </fill>
    <fill>
      <patternFill patternType="solid">
        <fgColor rgb="FF99FF99"/>
        <bgColor indexed="64"/>
      </patternFill>
    </fill>
    <fill>
      <patternFill patternType="solid">
        <fgColor rgb="FFCCFFCC"/>
        <bgColor indexed="64"/>
      </patternFill>
    </fill>
    <fill>
      <patternFill patternType="solid">
        <fgColor rgb="FFCCFFCC"/>
        <bgColor rgb="FF000000"/>
      </patternFill>
    </fill>
  </fills>
  <borders count="13">
    <border>
      <left/>
      <right/>
      <top/>
      <bottom/>
      <diagonal/>
    </border>
    <border>
      <left style="thin">
        <color indexed="64"/>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
      <left style="thin">
        <color indexed="64"/>
      </left>
      <right style="thin">
        <color indexed="64"/>
      </right>
      <top style="thin">
        <color indexed="64"/>
      </top>
      <bottom style="thin">
        <color indexed="64"/>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
      <left style="thin">
        <color rgb="FFBFBFBF"/>
      </left>
      <right style="thin">
        <color rgb="FFBFBFBF"/>
      </right>
      <top style="thin">
        <color rgb="FFBFBFBF"/>
      </top>
      <bottom style="thin">
        <color rgb="FFBFBFBF"/>
      </bottom>
      <diagonal/>
    </border>
    <border>
      <left/>
      <right style="thin">
        <color rgb="FFBFBFBF"/>
      </right>
      <top style="thin">
        <color rgb="FFBFBFBF"/>
      </top>
      <bottom style="thin">
        <color rgb="FFBFBFBF"/>
      </bottom>
      <diagonal/>
    </border>
  </borders>
  <cellStyleXfs count="3">
    <xf numFmtId="0" fontId="0" fillId="0" borderId="0"/>
    <xf numFmtId="0" fontId="10" fillId="0" borderId="0" applyNumberFormat="0" applyFill="0" applyBorder="0" applyAlignment="0" applyProtection="0"/>
    <xf numFmtId="165" fontId="23" fillId="0" borderId="0" applyFont="0" applyFill="0" applyBorder="0" applyAlignment="0" applyProtection="0"/>
  </cellStyleXfs>
  <cellXfs count="171">
    <xf numFmtId="0" fontId="0" fillId="0" borderId="0" xfId="0"/>
    <xf numFmtId="0" fontId="0" fillId="0" borderId="0" xfId="0" applyAlignment="1" applyProtection="1">
      <alignment wrapText="1"/>
      <protection locked="0"/>
    </xf>
    <xf numFmtId="0" fontId="0" fillId="0" borderId="0" xfId="0" applyProtection="1">
      <protection locked="0"/>
    </xf>
    <xf numFmtId="0" fontId="18" fillId="2" borderId="0" xfId="0" applyFont="1" applyFill="1" applyAlignment="1">
      <alignment vertical="center" wrapText="1" readingOrder="1"/>
    </xf>
    <xf numFmtId="0" fontId="0" fillId="5" borderId="0" xfId="0" applyFill="1" applyAlignment="1">
      <alignment wrapText="1"/>
    </xf>
    <xf numFmtId="0" fontId="18" fillId="0" borderId="0" xfId="0" applyFont="1" applyAlignment="1">
      <alignment vertical="center" wrapText="1" readingOrder="1"/>
    </xf>
    <xf numFmtId="0" fontId="17" fillId="0" borderId="0" xfId="0" applyFont="1" applyAlignment="1">
      <alignment vertical="center" wrapText="1" readingOrder="1"/>
    </xf>
    <xf numFmtId="0" fontId="21" fillId="0" borderId="0" xfId="0" applyFont="1" applyAlignment="1">
      <alignment vertical="center" wrapText="1" readingOrder="1"/>
    </xf>
    <xf numFmtId="0" fontId="21" fillId="0" borderId="3" xfId="0" applyFont="1" applyBorder="1" applyAlignment="1">
      <alignment vertical="center" wrapText="1" readingOrder="1"/>
    </xf>
    <xf numFmtId="0" fontId="31" fillId="0" borderId="3" xfId="0" applyFont="1" applyBorder="1" applyAlignment="1">
      <alignment horizontal="left" vertical="center" wrapText="1" indent="2" readingOrder="1"/>
    </xf>
    <xf numFmtId="0" fontId="0" fillId="4" borderId="0" xfId="0" applyFill="1"/>
    <xf numFmtId="0" fontId="0" fillId="5" borderId="0" xfId="0" applyFill="1"/>
    <xf numFmtId="0" fontId="4" fillId="6" borderId="0" xfId="0" applyFont="1" applyFill="1"/>
    <xf numFmtId="0" fontId="4" fillId="6" borderId="0" xfId="0" applyFont="1" applyFill="1" applyAlignment="1">
      <alignment wrapText="1"/>
    </xf>
    <xf numFmtId="0" fontId="26" fillId="0" borderId="0" xfId="0" applyFont="1"/>
    <xf numFmtId="166" fontId="25" fillId="0" borderId="0" xfId="0" applyNumberFormat="1" applyFont="1" applyAlignment="1">
      <alignment vertical="center" wrapText="1"/>
    </xf>
    <xf numFmtId="0" fontId="19" fillId="0" borderId="0" xfId="0" applyFont="1" applyAlignment="1">
      <alignment horizontal="center" vertical="center" wrapText="1"/>
    </xf>
    <xf numFmtId="0" fontId="0" fillId="0" borderId="0" xfId="0" applyAlignment="1">
      <alignment wrapText="1"/>
    </xf>
    <xf numFmtId="0" fontId="4" fillId="0" borderId="0" xfId="0" applyFont="1" applyAlignment="1">
      <alignment wrapText="1"/>
    </xf>
    <xf numFmtId="0" fontId="1" fillId="0" borderId="0" xfId="0" applyFont="1" applyAlignment="1">
      <alignment wrapText="1"/>
    </xf>
    <xf numFmtId="0" fontId="0" fillId="0" borderId="0" xfId="0" applyAlignment="1">
      <alignment vertical="center"/>
    </xf>
    <xf numFmtId="0" fontId="4" fillId="0" borderId="0" xfId="0" applyFont="1"/>
    <xf numFmtId="0" fontId="0" fillId="0" borderId="0" xfId="0" applyAlignment="1">
      <alignment horizontal="justify" vertical="center"/>
    </xf>
    <xf numFmtId="0" fontId="14" fillId="0" borderId="0" xfId="0" applyFont="1" applyAlignment="1">
      <alignment vertical="center" wrapText="1" readingOrder="1"/>
    </xf>
    <xf numFmtId="0" fontId="20" fillId="3" borderId="0" xfId="0" applyFont="1" applyFill="1" applyAlignment="1">
      <alignment vertical="center" wrapText="1"/>
    </xf>
    <xf numFmtId="0" fontId="0" fillId="0" borderId="0" xfId="0" applyAlignment="1">
      <alignment vertical="top"/>
    </xf>
    <xf numFmtId="0" fontId="0" fillId="0" borderId="0" xfId="0" applyAlignment="1">
      <alignment vertical="top" wrapText="1"/>
    </xf>
    <xf numFmtId="0" fontId="3" fillId="0" borderId="0" xfId="0" applyFont="1" applyAlignment="1">
      <alignment wrapText="1"/>
    </xf>
    <xf numFmtId="0" fontId="0" fillId="0" borderId="0" xfId="0" applyAlignment="1">
      <alignment vertical="center" wrapText="1"/>
    </xf>
    <xf numFmtId="0" fontId="2" fillId="0" borderId="0" xfId="0" applyFont="1" applyAlignment="1">
      <alignment wrapText="1"/>
    </xf>
    <xf numFmtId="0" fontId="1" fillId="0" borderId="0" xfId="0" applyFont="1" applyAlignment="1">
      <alignment vertical="center" wrapText="1"/>
    </xf>
    <xf numFmtId="0" fontId="19" fillId="3" borderId="0" xfId="0" applyFont="1" applyFill="1" applyAlignment="1">
      <alignment vertical="center" wrapText="1" readingOrder="1"/>
    </xf>
    <xf numFmtId="0" fontId="16" fillId="3" borderId="0" xfId="0" applyFont="1" applyFill="1"/>
    <xf numFmtId="1" fontId="21" fillId="0" borderId="5" xfId="0" applyNumberFormat="1" applyFont="1" applyBorder="1" applyAlignment="1">
      <alignment horizontal="center" vertical="center" wrapText="1"/>
    </xf>
    <xf numFmtId="0" fontId="15" fillId="0" borderId="0" xfId="0" applyFont="1" applyAlignment="1">
      <alignment vertical="center"/>
    </xf>
    <xf numFmtId="1" fontId="17" fillId="0" borderId="0" xfId="0" applyNumberFormat="1" applyFont="1" applyAlignment="1">
      <alignment horizontal="center" vertical="center" wrapText="1"/>
    </xf>
    <xf numFmtId="165" fontId="17" fillId="0" borderId="0" xfId="2" applyFont="1" applyFill="1" applyBorder="1" applyAlignment="1" applyProtection="1">
      <alignment vertical="center" wrapText="1" readingOrder="1"/>
    </xf>
    <xf numFmtId="0" fontId="15" fillId="0" borderId="0" xfId="0" applyFont="1" applyAlignment="1">
      <alignment vertical="center" wrapText="1"/>
    </xf>
    <xf numFmtId="0" fontId="0" fillId="5" borderId="0" xfId="0" applyFill="1" applyAlignment="1">
      <alignment horizontal="left" vertical="top"/>
    </xf>
    <xf numFmtId="0" fontId="18" fillId="2" borderId="0" xfId="0" applyFont="1" applyFill="1" applyAlignment="1">
      <alignment horizontal="center" vertical="center"/>
    </xf>
    <xf numFmtId="0" fontId="27" fillId="0" borderId="0" xfId="0" applyFont="1" applyAlignment="1">
      <alignment horizontal="center"/>
    </xf>
    <xf numFmtId="0" fontId="11" fillId="0" borderId="0" xfId="0" applyFont="1" applyAlignment="1">
      <alignment vertical="center"/>
    </xf>
    <xf numFmtId="0" fontId="19" fillId="2" borderId="0" xfId="0" applyFont="1" applyFill="1" applyAlignment="1">
      <alignment horizontal="justify" vertical="center"/>
    </xf>
    <xf numFmtId="0" fontId="7" fillId="0" borderId="0" xfId="0" applyFont="1" applyAlignment="1">
      <alignment vertical="center"/>
    </xf>
    <xf numFmtId="0" fontId="7" fillId="0" borderId="0" xfId="0" applyFont="1" applyAlignment="1">
      <alignment vertical="center" wrapText="1"/>
    </xf>
    <xf numFmtId="0" fontId="11" fillId="0" borderId="0" xfId="0" applyFont="1" applyAlignment="1">
      <alignment horizontal="justify" vertical="center"/>
    </xf>
    <xf numFmtId="0" fontId="7" fillId="0" borderId="0" xfId="0" applyFont="1" applyAlignment="1">
      <alignment horizontal="justify" vertical="center"/>
    </xf>
    <xf numFmtId="0" fontId="19" fillId="3" borderId="0" xfId="0" applyFont="1" applyFill="1" applyAlignment="1">
      <alignment horizontal="justify" vertical="center"/>
    </xf>
    <xf numFmtId="0" fontId="11" fillId="0" borderId="0" xfId="1" applyFont="1" applyAlignment="1" applyProtection="1">
      <alignment horizontal="justify" vertical="center"/>
    </xf>
    <xf numFmtId="0" fontId="11" fillId="0" borderId="0" xfId="0" applyFont="1" applyAlignment="1">
      <alignment horizontal="left" vertical="center" wrapText="1"/>
    </xf>
    <xf numFmtId="0" fontId="12" fillId="0" borderId="0" xfId="1" applyFont="1" applyAlignment="1" applyProtection="1">
      <alignment vertical="center"/>
    </xf>
    <xf numFmtId="0" fontId="12" fillId="0" borderId="0" xfId="1" applyFont="1" applyAlignment="1" applyProtection="1">
      <alignment horizontal="justify" vertical="center"/>
    </xf>
    <xf numFmtId="0" fontId="11" fillId="9" borderId="0" xfId="1" applyFont="1" applyFill="1" applyAlignment="1" applyProtection="1">
      <alignment horizontal="justify" vertical="center"/>
    </xf>
    <xf numFmtId="0" fontId="11" fillId="0" borderId="0" xfId="0" applyFont="1" applyAlignment="1">
      <alignment horizontal="center" vertical="center"/>
    </xf>
    <xf numFmtId="0" fontId="19" fillId="3" borderId="0" xfId="0" applyFont="1" applyFill="1" applyAlignment="1">
      <alignment vertical="center" readingOrder="1"/>
    </xf>
    <xf numFmtId="0" fontId="33" fillId="0" borderId="0" xfId="0" applyFont="1"/>
    <xf numFmtId="166" fontId="19" fillId="8" borderId="0" xfId="0" applyNumberFormat="1" applyFont="1" applyFill="1" applyAlignment="1">
      <alignment horizontal="left" vertical="center" wrapText="1"/>
    </xf>
    <xf numFmtId="1" fontId="19" fillId="8" borderId="0" xfId="0" applyNumberFormat="1" applyFont="1" applyFill="1" applyAlignment="1">
      <alignment horizontal="center" vertical="center" wrapText="1"/>
    </xf>
    <xf numFmtId="164" fontId="0" fillId="0" borderId="0" xfId="0" applyNumberFormat="1" applyAlignment="1">
      <alignment wrapText="1"/>
    </xf>
    <xf numFmtId="164" fontId="19" fillId="3" borderId="0" xfId="0" applyNumberFormat="1" applyFont="1" applyFill="1" applyAlignment="1">
      <alignment vertical="center"/>
    </xf>
    <xf numFmtId="164" fontId="21" fillId="0" borderId="4" xfId="2" applyNumberFormat="1" applyFont="1" applyFill="1" applyBorder="1" applyAlignment="1" applyProtection="1">
      <alignment vertical="center" wrapText="1" readingOrder="1"/>
    </xf>
    <xf numFmtId="164" fontId="21" fillId="0" borderId="0" xfId="2" applyNumberFormat="1" applyFont="1" applyFill="1" applyBorder="1" applyAlignment="1" applyProtection="1">
      <alignment vertical="center" wrapText="1" readingOrder="1"/>
    </xf>
    <xf numFmtId="164" fontId="31" fillId="0" borderId="4" xfId="2" applyNumberFormat="1" applyFont="1" applyFill="1" applyBorder="1" applyAlignment="1" applyProtection="1">
      <alignment vertical="center" wrapText="1" readingOrder="1"/>
    </xf>
    <xf numFmtId="164" fontId="19" fillId="3" borderId="0" xfId="0" applyNumberFormat="1" applyFont="1" applyFill="1" applyAlignment="1">
      <alignment vertical="center" wrapText="1" readingOrder="1"/>
    </xf>
    <xf numFmtId="0" fontId="0" fillId="4" borderId="0" xfId="0" applyFill="1" applyAlignment="1">
      <alignment wrapText="1"/>
    </xf>
    <xf numFmtId="0" fontId="6" fillId="4" borderId="0" xfId="0" applyFont="1" applyFill="1" applyAlignment="1">
      <alignment wrapText="1"/>
    </xf>
    <xf numFmtId="0" fontId="12" fillId="0" borderId="0" xfId="1" applyFont="1" applyFill="1" applyAlignment="1" applyProtection="1">
      <alignment horizontal="justify" vertical="center"/>
    </xf>
    <xf numFmtId="0" fontId="15" fillId="0" borderId="5" xfId="2" applyNumberFormat="1" applyFont="1" applyFill="1" applyBorder="1" applyAlignment="1" applyProtection="1">
      <alignment horizontal="center" vertical="center" wrapText="1" readingOrder="1"/>
    </xf>
    <xf numFmtId="0" fontId="15" fillId="0" borderId="0" xfId="2" applyNumberFormat="1" applyFont="1" applyFill="1" applyBorder="1" applyAlignment="1" applyProtection="1">
      <alignment horizontal="center" vertical="center" wrapText="1" readingOrder="1"/>
    </xf>
    <xf numFmtId="0" fontId="32" fillId="0" borderId="5" xfId="2" applyNumberFormat="1" applyFont="1" applyFill="1" applyBorder="1" applyAlignment="1" applyProtection="1">
      <alignment horizontal="center" vertical="center" wrapText="1" readingOrder="1"/>
    </xf>
    <xf numFmtId="0" fontId="20" fillId="0" borderId="0" xfId="0" applyFont="1" applyAlignment="1">
      <alignment horizontal="center" wrapText="1"/>
    </xf>
    <xf numFmtId="0" fontId="35" fillId="3" borderId="0" xfId="0" applyFont="1" applyFill="1" applyAlignment="1">
      <alignment horizontal="center" vertical="center" readingOrder="1"/>
    </xf>
    <xf numFmtId="0" fontId="20" fillId="3" borderId="0" xfId="0" applyFont="1" applyFill="1" applyAlignment="1">
      <alignment vertical="center"/>
    </xf>
    <xf numFmtId="164" fontId="20" fillId="3" borderId="0" xfId="0" applyNumberFormat="1" applyFont="1" applyFill="1" applyAlignment="1">
      <alignment vertical="center"/>
    </xf>
    <xf numFmtId="0" fontId="4" fillId="4" borderId="0" xfId="0" applyFont="1" applyFill="1" applyAlignment="1">
      <alignment wrapText="1"/>
    </xf>
    <xf numFmtId="0" fontId="4" fillId="5" borderId="0" xfId="0" applyFont="1" applyFill="1" applyAlignment="1">
      <alignment wrapText="1"/>
    </xf>
    <xf numFmtId="1" fontId="0" fillId="5" borderId="0" xfId="0" applyNumberFormat="1" applyFill="1" applyAlignment="1">
      <alignment horizontal="center"/>
    </xf>
    <xf numFmtId="0" fontId="0" fillId="5" borderId="0" xfId="0" applyFill="1" applyAlignment="1">
      <alignment horizontal="center"/>
    </xf>
    <xf numFmtId="1" fontId="0" fillId="4" borderId="0" xfId="0" applyNumberFormat="1" applyFill="1" applyAlignment="1">
      <alignment horizontal="center"/>
    </xf>
    <xf numFmtId="0" fontId="0" fillId="4" borderId="0" xfId="0" applyFill="1" applyAlignment="1">
      <alignment horizontal="center"/>
    </xf>
    <xf numFmtId="0" fontId="4" fillId="4" borderId="0" xfId="0" applyFont="1" applyFill="1"/>
    <xf numFmtId="2" fontId="0" fillId="4" borderId="0" xfId="0" applyNumberFormat="1" applyFill="1" applyAlignment="1">
      <alignment vertical="top"/>
    </xf>
    <xf numFmtId="0" fontId="0" fillId="4" borderId="0" xfId="0" applyFill="1" applyAlignment="1">
      <alignment horizontal="left" vertical="top" wrapText="1"/>
    </xf>
    <xf numFmtId="0" fontId="0" fillId="5" borderId="0" xfId="0" applyFill="1" applyAlignment="1">
      <alignment horizontal="left" vertical="top" wrapText="1"/>
    </xf>
    <xf numFmtId="0" fontId="4" fillId="5" borderId="0" xfId="0" applyFont="1" applyFill="1" applyAlignment="1">
      <alignment horizontal="center" vertical="top"/>
    </xf>
    <xf numFmtId="1" fontId="4" fillId="5" borderId="0" xfId="0" applyNumberFormat="1" applyFont="1" applyFill="1" applyAlignment="1">
      <alignment horizontal="center"/>
    </xf>
    <xf numFmtId="0" fontId="4" fillId="4" borderId="0" xfId="0" applyFont="1" applyFill="1" applyAlignment="1">
      <alignment horizontal="center" wrapText="1"/>
    </xf>
    <xf numFmtId="0" fontId="4" fillId="5" borderId="0" xfId="0" applyFont="1" applyFill="1" applyAlignment="1">
      <alignment horizontal="center" wrapText="1"/>
    </xf>
    <xf numFmtId="0" fontId="18" fillId="3" borderId="0" xfId="0" applyFont="1" applyFill="1" applyAlignment="1">
      <alignment vertical="center" wrapText="1" readingOrder="1"/>
    </xf>
    <xf numFmtId="165" fontId="18" fillId="3" borderId="0" xfId="2" applyFont="1" applyFill="1" applyBorder="1" applyAlignment="1" applyProtection="1">
      <alignment horizontal="center" vertical="center" wrapText="1" readingOrder="1"/>
    </xf>
    <xf numFmtId="165" fontId="18" fillId="0" borderId="0" xfId="2" applyFont="1" applyFill="1" applyBorder="1" applyAlignment="1" applyProtection="1">
      <alignment horizontal="center" vertical="center" wrapText="1" readingOrder="1"/>
    </xf>
    <xf numFmtId="0" fontId="18" fillId="7" borderId="0" xfId="0" applyFont="1" applyFill="1" applyAlignment="1">
      <alignment vertical="center" wrapText="1" readingOrder="1"/>
    </xf>
    <xf numFmtId="165" fontId="18" fillId="7" borderId="0" xfId="2" applyFont="1" applyFill="1" applyBorder="1" applyAlignment="1" applyProtection="1">
      <alignment horizontal="center" vertical="center" wrapText="1" readingOrder="1"/>
    </xf>
    <xf numFmtId="0" fontId="20" fillId="0" borderId="0" xfId="0" applyFont="1" applyAlignment="1">
      <alignment wrapText="1"/>
    </xf>
    <xf numFmtId="0" fontId="16" fillId="0" borderId="0" xfId="0" applyFont="1"/>
    <xf numFmtId="0" fontId="12" fillId="9" borderId="0" xfId="1" applyFont="1" applyFill="1" applyAlignment="1" applyProtection="1">
      <alignment vertical="center" wrapText="1"/>
    </xf>
    <xf numFmtId="167" fontId="15" fillId="10" borderId="3" xfId="0" applyNumberFormat="1" applyFont="1" applyFill="1" applyBorder="1" applyAlignment="1" applyProtection="1">
      <alignment vertical="center"/>
      <protection locked="0"/>
    </xf>
    <xf numFmtId="164" fontId="15" fillId="10" borderId="4" xfId="0" applyNumberFormat="1" applyFont="1" applyFill="1" applyBorder="1" applyAlignment="1" applyProtection="1">
      <alignment vertical="center" wrapText="1"/>
      <protection locked="0"/>
    </xf>
    <xf numFmtId="0" fontId="15" fillId="10" borderId="4" xfId="0" applyFont="1" applyFill="1" applyBorder="1" applyAlignment="1" applyProtection="1">
      <alignment vertical="center" wrapText="1"/>
      <protection locked="0"/>
    </xf>
    <xf numFmtId="0" fontId="15" fillId="10" borderId="5" xfId="0" applyFont="1" applyFill="1" applyBorder="1" applyAlignment="1" applyProtection="1">
      <alignment vertical="center" wrapText="1"/>
      <protection locked="0"/>
    </xf>
    <xf numFmtId="167" fontId="15" fillId="10" borderId="3" xfId="0" applyNumberFormat="1" applyFont="1" applyFill="1" applyBorder="1" applyAlignment="1" applyProtection="1">
      <alignment vertical="center" wrapText="1"/>
      <protection locked="0"/>
    </xf>
    <xf numFmtId="0" fontId="0" fillId="10" borderId="4" xfId="0" applyFill="1" applyBorder="1" applyAlignment="1" applyProtection="1">
      <alignment vertical="center" wrapText="1"/>
      <protection locked="0"/>
    </xf>
    <xf numFmtId="0" fontId="0" fillId="10" borderId="5" xfId="0" applyFill="1" applyBorder="1" applyAlignment="1" applyProtection="1">
      <alignment vertical="center" wrapText="1"/>
      <protection locked="0"/>
    </xf>
    <xf numFmtId="0" fontId="15" fillId="10" borderId="4" xfId="0" applyFont="1" applyFill="1" applyBorder="1" applyAlignment="1" applyProtection="1">
      <alignment horizontal="left" vertical="center" wrapText="1"/>
      <protection locked="0"/>
    </xf>
    <xf numFmtId="164" fontId="15" fillId="10" borderId="4" xfId="0" applyNumberFormat="1" applyFont="1" applyFill="1" applyBorder="1" applyAlignment="1" applyProtection="1">
      <alignment horizontal="right" vertical="center" wrapText="1"/>
      <protection locked="0"/>
    </xf>
    <xf numFmtId="0" fontId="10" fillId="0" borderId="0" xfId="1" applyFill="1" applyAlignment="1">
      <alignment wrapText="1"/>
    </xf>
    <xf numFmtId="167" fontId="15" fillId="10" borderId="8" xfId="0" applyNumberFormat="1" applyFont="1" applyFill="1" applyBorder="1" applyAlignment="1" applyProtection="1">
      <alignment vertical="center" wrapText="1"/>
      <protection locked="0"/>
    </xf>
    <xf numFmtId="164" fontId="15" fillId="10" borderId="9" xfId="0" applyNumberFormat="1" applyFont="1" applyFill="1" applyBorder="1" applyAlignment="1" applyProtection="1">
      <alignment vertical="center" wrapText="1"/>
      <protection locked="0"/>
    </xf>
    <xf numFmtId="0" fontId="15" fillId="10" borderId="9" xfId="0" applyFont="1" applyFill="1" applyBorder="1" applyAlignment="1" applyProtection="1">
      <alignment vertical="center" wrapText="1"/>
      <protection locked="0"/>
    </xf>
    <xf numFmtId="0" fontId="15" fillId="10" borderId="10" xfId="0" applyFont="1" applyFill="1" applyBorder="1" applyAlignment="1" applyProtection="1">
      <alignment vertical="center" wrapText="1"/>
      <protection locked="0"/>
    </xf>
    <xf numFmtId="167" fontId="15" fillId="3" borderId="3" xfId="0" applyNumberFormat="1" applyFont="1" applyFill="1" applyBorder="1" applyAlignment="1" applyProtection="1">
      <alignment vertical="center"/>
      <protection locked="0"/>
    </xf>
    <xf numFmtId="164" fontId="15" fillId="3" borderId="4" xfId="0" applyNumberFormat="1" applyFont="1" applyFill="1" applyBorder="1" applyAlignment="1" applyProtection="1">
      <alignment vertical="center" wrapText="1"/>
      <protection locked="0"/>
    </xf>
    <xf numFmtId="0" fontId="15" fillId="3" borderId="4" xfId="0" applyFont="1" applyFill="1" applyBorder="1" applyAlignment="1" applyProtection="1">
      <alignment vertical="center" wrapText="1"/>
      <protection locked="0"/>
    </xf>
    <xf numFmtId="0" fontId="15" fillId="3" borderId="5" xfId="0" applyFont="1" applyFill="1" applyBorder="1" applyAlignment="1" applyProtection="1">
      <alignment vertical="center" wrapText="1"/>
      <protection locked="0"/>
    </xf>
    <xf numFmtId="0" fontId="20" fillId="3" borderId="0" xfId="0" applyFont="1" applyFill="1" applyAlignment="1">
      <alignment horizontal="left" vertical="center" wrapText="1"/>
    </xf>
    <xf numFmtId="0" fontId="19" fillId="3" borderId="0" xfId="0" applyFont="1" applyFill="1" applyAlignment="1">
      <alignment horizontal="left" vertical="center" readingOrder="1"/>
    </xf>
    <xf numFmtId="166" fontId="19" fillId="3" borderId="0" xfId="0" applyNumberFormat="1" applyFont="1" applyFill="1" applyAlignment="1">
      <alignment horizontal="left" vertical="center" wrapText="1"/>
    </xf>
    <xf numFmtId="1" fontId="19" fillId="3" borderId="0" xfId="0" applyNumberFormat="1" applyFont="1" applyFill="1" applyAlignment="1">
      <alignment horizontal="center" vertical="center" wrapText="1"/>
    </xf>
    <xf numFmtId="166" fontId="35" fillId="3" borderId="0" xfId="0" applyNumberFormat="1" applyFont="1" applyFill="1" applyAlignment="1">
      <alignment horizontal="center" vertical="center" wrapText="1"/>
    </xf>
    <xf numFmtId="0" fontId="34" fillId="11" borderId="7" xfId="0" applyFont="1" applyFill="1" applyBorder="1" applyAlignment="1">
      <alignment horizontal="center" vertical="center" wrapText="1"/>
    </xf>
    <xf numFmtId="167" fontId="15" fillId="11" borderId="3" xfId="0" applyNumberFormat="1" applyFont="1" applyFill="1" applyBorder="1" applyAlignment="1" applyProtection="1">
      <alignment vertical="center"/>
      <protection locked="0"/>
    </xf>
    <xf numFmtId="164" fontId="15" fillId="11" borderId="4" xfId="0" applyNumberFormat="1" applyFont="1" applyFill="1" applyBorder="1" applyAlignment="1" applyProtection="1">
      <alignment vertical="center" wrapText="1"/>
      <protection locked="0"/>
    </xf>
    <xf numFmtId="0" fontId="15" fillId="11" borderId="4" xfId="0" applyFont="1" applyFill="1" applyBorder="1" applyAlignment="1" applyProtection="1">
      <alignment vertical="center" wrapText="1"/>
      <protection locked="0"/>
    </xf>
    <xf numFmtId="0" fontId="15" fillId="11" borderId="5" xfId="0" applyFont="1" applyFill="1" applyBorder="1" applyAlignment="1" applyProtection="1">
      <alignment vertical="center" wrapText="1"/>
      <protection locked="0"/>
    </xf>
    <xf numFmtId="167" fontId="15" fillId="11" borderId="3" xfId="0" applyNumberFormat="1" applyFont="1" applyFill="1" applyBorder="1" applyAlignment="1" applyProtection="1">
      <alignment vertical="center" wrapText="1"/>
      <protection locked="0"/>
    </xf>
    <xf numFmtId="0" fontId="0" fillId="11" borderId="4" xfId="0" applyFill="1" applyBorder="1" applyAlignment="1" applyProtection="1">
      <alignment vertical="center" wrapText="1"/>
      <protection locked="0"/>
    </xf>
    <xf numFmtId="0" fontId="0" fillId="11" borderId="5" xfId="0" applyFill="1" applyBorder="1" applyAlignment="1" applyProtection="1">
      <alignment vertical="center" wrapText="1"/>
      <protection locked="0"/>
    </xf>
    <xf numFmtId="0" fontId="0" fillId="11" borderId="4" xfId="0" applyFill="1" applyBorder="1" applyAlignment="1" applyProtection="1">
      <alignment horizontal="left" vertical="center" wrapText="1"/>
      <protection locked="0"/>
    </xf>
    <xf numFmtId="0" fontId="15" fillId="11" borderId="4" xfId="0" applyFont="1" applyFill="1" applyBorder="1" applyAlignment="1" applyProtection="1">
      <alignment horizontal="left" vertical="center" wrapText="1"/>
      <protection locked="0"/>
    </xf>
    <xf numFmtId="164" fontId="15" fillId="11" borderId="4" xfId="0" applyNumberFormat="1" applyFont="1" applyFill="1" applyBorder="1" applyAlignment="1" applyProtection="1">
      <alignment horizontal="right" vertical="center" wrapText="1"/>
      <protection locked="0"/>
    </xf>
    <xf numFmtId="0" fontId="0" fillId="11" borderId="5" xfId="0" applyFill="1" applyBorder="1" applyAlignment="1" applyProtection="1">
      <alignment horizontal="left" vertical="center" wrapText="1"/>
      <protection locked="0"/>
    </xf>
    <xf numFmtId="0" fontId="15" fillId="12" borderId="11" xfId="0" applyFont="1" applyFill="1" applyBorder="1" applyAlignment="1" applyProtection="1">
      <alignment wrapText="1"/>
      <protection locked="0"/>
    </xf>
    <xf numFmtId="0" fontId="15" fillId="12" borderId="12" xfId="0" applyFont="1" applyFill="1" applyBorder="1" applyAlignment="1" applyProtection="1">
      <alignment wrapText="1"/>
      <protection locked="0"/>
    </xf>
    <xf numFmtId="164" fontId="15" fillId="11" borderId="3" xfId="0" applyNumberFormat="1" applyFont="1" applyFill="1" applyBorder="1" applyAlignment="1" applyProtection="1">
      <alignment vertical="center" wrapText="1"/>
      <protection locked="0"/>
    </xf>
    <xf numFmtId="0" fontId="15" fillId="11" borderId="3" xfId="0" applyFont="1" applyFill="1" applyBorder="1" applyAlignment="1" applyProtection="1">
      <alignment vertical="center" wrapText="1"/>
      <protection locked="0"/>
    </xf>
    <xf numFmtId="8" fontId="15" fillId="11" borderId="3" xfId="0" applyNumberFormat="1" applyFont="1" applyFill="1" applyBorder="1" applyAlignment="1" applyProtection="1">
      <alignment vertical="center"/>
      <protection locked="0"/>
    </xf>
    <xf numFmtId="164" fontId="15" fillId="11" borderId="5" xfId="0" applyNumberFormat="1" applyFont="1" applyFill="1" applyBorder="1" applyAlignment="1" applyProtection="1">
      <alignment vertical="center" wrapText="1"/>
      <protection locked="0"/>
    </xf>
    <xf numFmtId="0" fontId="15" fillId="12" borderId="0" xfId="0" applyFont="1" applyFill="1" applyBorder="1" applyAlignment="1" applyProtection="1">
      <alignment wrapText="1"/>
      <protection locked="0"/>
    </xf>
    <xf numFmtId="167" fontId="15" fillId="11" borderId="0" xfId="0" applyNumberFormat="1" applyFont="1" applyFill="1" applyBorder="1" applyAlignment="1" applyProtection="1">
      <alignment vertical="center"/>
      <protection locked="0"/>
    </xf>
    <xf numFmtId="0" fontId="15" fillId="11" borderId="2" xfId="0" applyFont="1" applyFill="1" applyBorder="1" applyAlignment="1" applyProtection="1">
      <alignment vertical="center" wrapText="1"/>
      <protection locked="0"/>
    </xf>
    <xf numFmtId="0" fontId="0" fillId="0" borderId="0" xfId="0" applyAlignment="1" applyProtection="1">
      <alignment wrapText="1"/>
    </xf>
    <xf numFmtId="0" fontId="0" fillId="0" borderId="0" xfId="0" applyProtection="1"/>
    <xf numFmtId="0" fontId="0" fillId="11" borderId="0" xfId="0" applyFill="1" applyBorder="1" applyAlignment="1" applyProtection="1">
      <alignment vertical="center" wrapText="1"/>
      <protection locked="0"/>
    </xf>
    <xf numFmtId="0" fontId="0" fillId="11" borderId="4" xfId="0" applyFill="1" applyBorder="1" applyAlignment="1" applyProtection="1">
      <alignment horizontal="left" vertical="top" wrapText="1"/>
      <protection locked="0"/>
    </xf>
    <xf numFmtId="0" fontId="15" fillId="11" borderId="4" xfId="0" applyFont="1" applyFill="1" applyBorder="1" applyAlignment="1" applyProtection="1">
      <alignment horizontal="left" vertical="top" wrapText="1"/>
      <protection locked="0"/>
    </xf>
    <xf numFmtId="0" fontId="0" fillId="11" borderId="5" xfId="0" applyFill="1" applyBorder="1" applyAlignment="1" applyProtection="1">
      <alignment horizontal="left" vertical="top" wrapText="1"/>
      <protection locked="0"/>
    </xf>
    <xf numFmtId="0" fontId="0" fillId="0" borderId="0" xfId="0" applyAlignment="1" applyProtection="1">
      <alignment horizontal="left" vertical="top"/>
      <protection locked="0"/>
    </xf>
    <xf numFmtId="164" fontId="15" fillId="11" borderId="4" xfId="0" applyNumberFormat="1" applyFont="1" applyFill="1" applyBorder="1" applyAlignment="1" applyProtection="1">
      <alignment horizontal="right" vertical="top" wrapText="1"/>
      <protection locked="0"/>
    </xf>
    <xf numFmtId="167" fontId="15" fillId="11" borderId="3" xfId="0" applyNumberFormat="1" applyFont="1" applyFill="1" applyBorder="1" applyAlignment="1" applyProtection="1">
      <alignment horizontal="right" vertical="top"/>
      <protection locked="0"/>
    </xf>
    <xf numFmtId="0" fontId="15" fillId="11" borderId="11" xfId="0" applyFont="1" applyFill="1" applyBorder="1" applyAlignment="1" applyProtection="1">
      <alignment wrapText="1"/>
      <protection locked="0"/>
    </xf>
    <xf numFmtId="0" fontId="35" fillId="3" borderId="0" xfId="0" applyFont="1" applyFill="1" applyAlignment="1">
      <alignment horizontal="center" vertical="center" wrapText="1"/>
    </xf>
    <xf numFmtId="0" fontId="15" fillId="0" borderId="0" xfId="0" applyFont="1" applyAlignment="1">
      <alignment horizontal="center" vertical="center" wrapText="1" readingOrder="1"/>
    </xf>
    <xf numFmtId="0" fontId="14" fillId="11" borderId="2" xfId="0" applyFont="1" applyFill="1" applyBorder="1" applyAlignment="1" applyProtection="1">
      <alignment horizontal="left" vertical="center" wrapText="1" readingOrder="1"/>
      <protection locked="0"/>
    </xf>
    <xf numFmtId="0" fontId="13" fillId="0" borderId="6" xfId="0" applyFont="1" applyBorder="1" applyAlignment="1">
      <alignment horizontal="left" vertical="center"/>
    </xf>
    <xf numFmtId="0" fontId="22" fillId="2" borderId="0" xfId="0" applyFont="1" applyFill="1" applyAlignment="1">
      <alignment horizontal="center" vertical="center"/>
    </xf>
    <xf numFmtId="0" fontId="36" fillId="11" borderId="2" xfId="0" applyFont="1" applyFill="1" applyBorder="1" applyAlignment="1" applyProtection="1">
      <alignment horizontal="left" vertical="center" wrapText="1" readingOrder="1"/>
      <protection locked="0"/>
    </xf>
    <xf numFmtId="167" fontId="36" fillId="11" borderId="2" xfId="0" applyNumberFormat="1" applyFont="1" applyFill="1" applyBorder="1" applyAlignment="1" applyProtection="1">
      <alignment horizontal="left" vertical="center" wrapText="1" readingOrder="1"/>
      <protection locked="0"/>
    </xf>
    <xf numFmtId="167" fontId="13" fillId="0" borderId="2" xfId="0" applyNumberFormat="1" applyFont="1" applyBorder="1" applyAlignment="1">
      <alignment horizontal="left" vertical="center" wrapText="1" readingOrder="1"/>
    </xf>
    <xf numFmtId="0" fontId="35" fillId="3" borderId="0" xfId="0" applyFont="1" applyFill="1" applyAlignment="1">
      <alignment horizontal="center" vertical="center" wrapText="1"/>
    </xf>
    <xf numFmtId="0" fontId="18" fillId="3" borderId="0" xfId="0" applyFont="1" applyFill="1" applyAlignment="1">
      <alignment horizontal="center" vertical="center" wrapText="1" readingOrder="1"/>
    </xf>
    <xf numFmtId="0" fontId="3" fillId="0" borderId="1" xfId="0" applyFont="1" applyBorder="1" applyAlignment="1">
      <alignment horizontal="center" vertical="center" wrapText="1" readingOrder="1"/>
    </xf>
    <xf numFmtId="0" fontId="3" fillId="0" borderId="0" xfId="0" applyFont="1" applyAlignment="1">
      <alignment horizontal="center" vertical="center" wrapText="1" readingOrder="1"/>
    </xf>
    <xf numFmtId="0" fontId="5" fillId="0" borderId="1" xfId="0" applyFont="1" applyBorder="1" applyAlignment="1">
      <alignment horizontal="center" vertical="center" wrapText="1" readingOrder="1"/>
    </xf>
    <xf numFmtId="0" fontId="5" fillId="0" borderId="0" xfId="0" applyFont="1" applyAlignment="1">
      <alignment horizontal="center" vertical="center" wrapText="1" readingOrder="1"/>
    </xf>
    <xf numFmtId="0" fontId="20" fillId="3" borderId="0" xfId="0" applyFont="1" applyFill="1" applyAlignment="1">
      <alignment horizontal="center" vertical="center" wrapText="1" readingOrder="1"/>
    </xf>
    <xf numFmtId="0" fontId="5" fillId="0" borderId="0" xfId="0" applyFont="1" applyAlignment="1">
      <alignment horizontal="center" vertical="center" wrapText="1"/>
    </xf>
    <xf numFmtId="0" fontId="6" fillId="0" borderId="0" xfId="0" applyFont="1" applyAlignment="1">
      <alignment horizontal="center" vertical="center" wrapText="1"/>
    </xf>
    <xf numFmtId="0" fontId="3" fillId="0" borderId="0" xfId="0" applyFont="1" applyAlignment="1">
      <alignment horizontal="center" vertical="center" wrapText="1"/>
    </xf>
    <xf numFmtId="0" fontId="13" fillId="0" borderId="0" xfId="0" applyFont="1" applyAlignment="1">
      <alignment horizontal="center" vertical="center" wrapText="1"/>
    </xf>
    <xf numFmtId="0" fontId="8" fillId="0" borderId="0" xfId="0" applyFont="1" applyAlignment="1">
      <alignment horizontal="center" vertical="center" wrapText="1"/>
    </xf>
    <xf numFmtId="0" fontId="8" fillId="0" borderId="0" xfId="0" applyFont="1" applyAlignment="1">
      <alignment horizontal="center" vertical="center"/>
    </xf>
  </cellXfs>
  <cellStyles count="3">
    <cellStyle name="Currency" xfId="2" builtinId="4"/>
    <cellStyle name="Hyperlink" xfId="1" builtinId="8"/>
    <cellStyle name="Normal" xfId="0" builtinId="0"/>
  </cellStyles>
  <dxfs count="2">
    <dxf>
      <font>
        <color theme="1" tint="0.499984740745262"/>
      </font>
      <fill>
        <patternFill>
          <bgColor rgb="FFCCFFCC"/>
        </patternFill>
      </fill>
    </dxf>
    <dxf>
      <font>
        <color theme="1" tint="0.499984740745262"/>
      </font>
      <fill>
        <patternFill>
          <bgColor rgb="FFCCFFCC"/>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color rgb="FFCCFF66"/>
      <color rgb="FFFF9900"/>
      <color rgb="FF99FF99"/>
      <color rgb="FF00FF00"/>
      <color rgb="FF006600"/>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ssc.govt.nz/assets/Legacy/resources/Chief-Executive-Expense-Disclosure-Guide.pdf" TargetMode="External"/><Relationship Id="rId3" Type="http://schemas.openxmlformats.org/officeDocument/2006/relationships/hyperlink" Target="mailto:ceexpenses@ssc.govt.nz" TargetMode="External"/><Relationship Id="rId7" Type="http://schemas.openxmlformats.org/officeDocument/2006/relationships/hyperlink" Target="http://www.ssc.govt.nz/assets/Legacy/resources/Chief-Executive-Expense-Disclosure-Guide.pdf" TargetMode="External"/><Relationship Id="rId2" Type="http://schemas.openxmlformats.org/officeDocument/2006/relationships/hyperlink" Target="http://www.ssc.govt.nz/ce-expenses-disclosure" TargetMode="External"/><Relationship Id="rId1" Type="http://schemas.openxmlformats.org/officeDocument/2006/relationships/hyperlink" Target="https://www.data.govt.nz/toolkit/how-do-i-add-or-update-our-chief-executive-expenses/" TargetMode="External"/><Relationship Id="rId6" Type="http://schemas.openxmlformats.org/officeDocument/2006/relationships/hyperlink" Target="https://www.data.govt.nz/toolkit/how-do-i-add-or-update-our-chief-executive-expenses/" TargetMode="External"/><Relationship Id="rId11" Type="http://schemas.openxmlformats.org/officeDocument/2006/relationships/comments" Target="../comments1.xml"/><Relationship Id="rId5" Type="http://schemas.openxmlformats.org/officeDocument/2006/relationships/hyperlink" Target="http://www.ssc.govt.nz/ce-expenses-disclosure" TargetMode="External"/><Relationship Id="rId10" Type="http://schemas.openxmlformats.org/officeDocument/2006/relationships/vmlDrawing" Target="../drawings/vmlDrawing1.vml"/><Relationship Id="rId4" Type="http://schemas.openxmlformats.org/officeDocument/2006/relationships/hyperlink" Target="mailto:info@data.govt.nz"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B61"/>
  <sheetViews>
    <sheetView topLeftCell="A3" zoomScaleNormal="100" workbookViewId="0"/>
  </sheetViews>
  <sheetFormatPr defaultColWidth="0" defaultRowHeight="14.25" zeroHeight="1" x14ac:dyDescent="0.2"/>
  <cols>
    <col min="1" max="1" width="219.28515625" style="41" customWidth="1"/>
    <col min="2" max="2" width="33.28515625" style="40" customWidth="1"/>
    <col min="3" max="16384" width="8.7109375" hidden="1"/>
  </cols>
  <sheetData>
    <row r="1" spans="1:2" ht="23.25" customHeight="1" x14ac:dyDescent="0.2">
      <c r="A1" s="39" t="s">
        <v>0</v>
      </c>
    </row>
    <row r="2" spans="1:2" ht="33" customHeight="1" x14ac:dyDescent="0.2">
      <c r="A2" s="95" t="s">
        <v>1</v>
      </c>
    </row>
    <row r="3" spans="1:2" ht="17.25" customHeight="1" x14ac:dyDescent="0.2"/>
    <row r="4" spans="1:2" ht="23.25" customHeight="1" x14ac:dyDescent="0.2">
      <c r="A4" s="119" t="s">
        <v>2</v>
      </c>
    </row>
    <row r="5" spans="1:2" ht="17.25" customHeight="1" x14ac:dyDescent="0.2"/>
    <row r="6" spans="1:2" ht="23.25" customHeight="1" x14ac:dyDescent="0.2">
      <c r="A6" s="42" t="s">
        <v>3</v>
      </c>
    </row>
    <row r="7" spans="1:2" ht="17.25" customHeight="1" x14ac:dyDescent="0.2">
      <c r="A7" s="43" t="s">
        <v>4</v>
      </c>
    </row>
    <row r="8" spans="1:2" ht="17.25" customHeight="1" x14ac:dyDescent="0.2">
      <c r="A8" s="43" t="s">
        <v>5</v>
      </c>
    </row>
    <row r="9" spans="1:2" ht="17.25" customHeight="1" x14ac:dyDescent="0.2">
      <c r="A9" s="43"/>
    </row>
    <row r="10" spans="1:2" ht="23.25" customHeight="1" x14ac:dyDescent="0.2">
      <c r="A10" s="42" t="s">
        <v>6</v>
      </c>
      <c r="B10" s="70" t="s">
        <v>7</v>
      </c>
    </row>
    <row r="11" spans="1:2" ht="17.25" customHeight="1" x14ac:dyDescent="0.2">
      <c r="A11" s="44" t="s">
        <v>8</v>
      </c>
    </row>
    <row r="12" spans="1:2" ht="17.25" customHeight="1" x14ac:dyDescent="0.2">
      <c r="A12" s="43" t="s">
        <v>9</v>
      </c>
    </row>
    <row r="13" spans="1:2" ht="17.25" customHeight="1" x14ac:dyDescent="0.2">
      <c r="A13" s="43" t="s">
        <v>10</v>
      </c>
    </row>
    <row r="14" spans="1:2" ht="17.25" customHeight="1" x14ac:dyDescent="0.2">
      <c r="A14" s="45" t="s">
        <v>11</v>
      </c>
    </row>
    <row r="15" spans="1:2" ht="17.25" customHeight="1" x14ac:dyDescent="0.2">
      <c r="A15" s="43" t="s">
        <v>12</v>
      </c>
    </row>
    <row r="16" spans="1:2" ht="17.25" customHeight="1" x14ac:dyDescent="0.2">
      <c r="A16" s="43"/>
    </row>
    <row r="17" spans="1:1" ht="23.25" customHeight="1" x14ac:dyDescent="0.2">
      <c r="A17" s="42" t="s">
        <v>13</v>
      </c>
    </row>
    <row r="18" spans="1:1" ht="17.25" customHeight="1" x14ac:dyDescent="0.2">
      <c r="A18" s="45" t="s">
        <v>14</v>
      </c>
    </row>
    <row r="19" spans="1:1" ht="17.25" customHeight="1" x14ac:dyDescent="0.2">
      <c r="A19" s="45" t="s">
        <v>15</v>
      </c>
    </row>
    <row r="20" spans="1:1" ht="17.25" customHeight="1" x14ac:dyDescent="0.2">
      <c r="A20" s="66" t="s">
        <v>16</v>
      </c>
    </row>
    <row r="21" spans="1:1" ht="17.25" customHeight="1" x14ac:dyDescent="0.2">
      <c r="A21" s="46"/>
    </row>
    <row r="22" spans="1:1" ht="23.25" customHeight="1" x14ac:dyDescent="0.2">
      <c r="A22" s="42" t="s">
        <v>17</v>
      </c>
    </row>
    <row r="23" spans="1:1" ht="17.25" customHeight="1" x14ac:dyDescent="0.2">
      <c r="A23" s="46" t="s">
        <v>18</v>
      </c>
    </row>
    <row r="24" spans="1:1" ht="17.25" customHeight="1" x14ac:dyDescent="0.2">
      <c r="A24" s="46"/>
    </row>
    <row r="25" spans="1:1" ht="23.25" customHeight="1" x14ac:dyDescent="0.2">
      <c r="A25" s="42" t="s">
        <v>19</v>
      </c>
    </row>
    <row r="26" spans="1:1" ht="17.25" customHeight="1" x14ac:dyDescent="0.2">
      <c r="A26" s="47" t="s">
        <v>20</v>
      </c>
    </row>
    <row r="27" spans="1:1" ht="32.25" customHeight="1" x14ac:dyDescent="0.2">
      <c r="A27" s="45" t="s">
        <v>21</v>
      </c>
    </row>
    <row r="28" spans="1:1" ht="17.25" customHeight="1" x14ac:dyDescent="0.2">
      <c r="A28" s="47" t="s">
        <v>22</v>
      </c>
    </row>
    <row r="29" spans="1:1" ht="32.25" customHeight="1" x14ac:dyDescent="0.2">
      <c r="A29" s="45" t="s">
        <v>23</v>
      </c>
    </row>
    <row r="30" spans="1:1" ht="17.25" customHeight="1" x14ac:dyDescent="0.2">
      <c r="A30" s="47" t="s">
        <v>24</v>
      </c>
    </row>
    <row r="31" spans="1:1" ht="17.25" customHeight="1" x14ac:dyDescent="0.2">
      <c r="A31" s="45" t="s">
        <v>25</v>
      </c>
    </row>
    <row r="32" spans="1:1" ht="17.25" customHeight="1" x14ac:dyDescent="0.2">
      <c r="A32" s="47" t="s">
        <v>26</v>
      </c>
    </row>
    <row r="33" spans="1:1" ht="32.25" customHeight="1" x14ac:dyDescent="0.2">
      <c r="A33" s="45" t="s">
        <v>27</v>
      </c>
    </row>
    <row r="34" spans="1:1" ht="32.25" customHeight="1" x14ac:dyDescent="0.2">
      <c r="A34" s="44" t="s">
        <v>28</v>
      </c>
    </row>
    <row r="35" spans="1:1" ht="17.25" customHeight="1" x14ac:dyDescent="0.2">
      <c r="A35" s="47" t="s">
        <v>29</v>
      </c>
    </row>
    <row r="36" spans="1:1" ht="32.25" customHeight="1" x14ac:dyDescent="0.2">
      <c r="A36" s="45" t="s">
        <v>30</v>
      </c>
    </row>
    <row r="37" spans="1:1" ht="32.25" customHeight="1" x14ac:dyDescent="0.2">
      <c r="A37" s="45" t="s">
        <v>31</v>
      </c>
    </row>
    <row r="38" spans="1:1" ht="32.25" customHeight="1" x14ac:dyDescent="0.2">
      <c r="A38" s="45" t="s">
        <v>32</v>
      </c>
    </row>
    <row r="39" spans="1:1" ht="17.25" customHeight="1" x14ac:dyDescent="0.2">
      <c r="A39" s="44"/>
    </row>
    <row r="40" spans="1:1" ht="22.5" customHeight="1" x14ac:dyDescent="0.2">
      <c r="A40" s="42" t="s">
        <v>33</v>
      </c>
    </row>
    <row r="41" spans="1:1" ht="17.25" customHeight="1" x14ac:dyDescent="0.2">
      <c r="A41" s="51" t="s">
        <v>34</v>
      </c>
    </row>
    <row r="42" spans="1:1" ht="17.25" customHeight="1" x14ac:dyDescent="0.2">
      <c r="A42" s="48" t="s">
        <v>35</v>
      </c>
    </row>
    <row r="43" spans="1:1" ht="17.25" customHeight="1" x14ac:dyDescent="0.2">
      <c r="A43" s="46" t="s">
        <v>36</v>
      </c>
    </row>
    <row r="44" spans="1:1" ht="32.25" customHeight="1" x14ac:dyDescent="0.2">
      <c r="A44" s="46" t="s">
        <v>37</v>
      </c>
    </row>
    <row r="45" spans="1:1" ht="32.25" customHeight="1" x14ac:dyDescent="0.2">
      <c r="A45" s="46" t="s">
        <v>38</v>
      </c>
    </row>
    <row r="46" spans="1:1" ht="17.25" customHeight="1" x14ac:dyDescent="0.2">
      <c r="A46" s="49" t="s">
        <v>39</v>
      </c>
    </row>
    <row r="47" spans="1:1" ht="32.25" customHeight="1" x14ac:dyDescent="0.2">
      <c r="A47" s="45" t="s">
        <v>40</v>
      </c>
    </row>
    <row r="48" spans="1:1" ht="32.25" customHeight="1" x14ac:dyDescent="0.2">
      <c r="A48" s="45" t="s">
        <v>41</v>
      </c>
    </row>
    <row r="49" spans="1:1" ht="32.25" customHeight="1" x14ac:dyDescent="0.2">
      <c r="A49" s="46" t="s">
        <v>42</v>
      </c>
    </row>
    <row r="50" spans="1:1" ht="17.25" customHeight="1" x14ac:dyDescent="0.2">
      <c r="A50" s="46" t="s">
        <v>43</v>
      </c>
    </row>
    <row r="51" spans="1:1" ht="17.25" customHeight="1" x14ac:dyDescent="0.2">
      <c r="A51" s="46" t="s">
        <v>44</v>
      </c>
    </row>
    <row r="52" spans="1:1" ht="17.25" customHeight="1" x14ac:dyDescent="0.2">
      <c r="A52" s="46"/>
    </row>
    <row r="53" spans="1:1" ht="22.5" customHeight="1" x14ac:dyDescent="0.2">
      <c r="A53" s="42" t="s">
        <v>45</v>
      </c>
    </row>
    <row r="54" spans="1:1" ht="32.25" customHeight="1" x14ac:dyDescent="0.2">
      <c r="A54" s="105" t="s">
        <v>46</v>
      </c>
    </row>
    <row r="55" spans="1:1" ht="17.25" customHeight="1" x14ac:dyDescent="0.2">
      <c r="A55" s="50" t="s">
        <v>47</v>
      </c>
    </row>
    <row r="56" spans="1:1" ht="17.25" customHeight="1" x14ac:dyDescent="0.2">
      <c r="A56" s="51" t="s">
        <v>48</v>
      </c>
    </row>
    <row r="57" spans="1:1" ht="17.25" customHeight="1" x14ac:dyDescent="0.2">
      <c r="A57" s="66" t="s">
        <v>49</v>
      </c>
    </row>
    <row r="58" spans="1:1" ht="17.25" customHeight="1" x14ac:dyDescent="0.2">
      <c r="A58" s="52" t="s">
        <v>50</v>
      </c>
    </row>
    <row r="59" spans="1:1" x14ac:dyDescent="0.2"/>
    <row r="61" spans="1:1" hidden="1" x14ac:dyDescent="0.2">
      <c r="A61" s="53"/>
    </row>
  </sheetData>
  <sheetProtection sheet="1" objects="1" scenarios="1"/>
  <hyperlinks>
    <hyperlink ref="A20" r:id="rId1" xr:uid="{00000000-0004-0000-0000-000000000000}"/>
    <hyperlink ref="A41" r:id="rId2" xr:uid="{00000000-0004-0000-0000-000001000000}"/>
    <hyperlink ref="A55" r:id="rId3" xr:uid="{00000000-0004-0000-0000-000002000000}"/>
    <hyperlink ref="A56" r:id="rId4" display="mailto:info@data.govt.nz" xr:uid="{00000000-0004-0000-0000-000003000000}"/>
    <hyperlink ref="A58" r:id="rId5" display="http://www.ssc.govt.nz/ce-expenses-disclosure" xr:uid="{00000000-0004-0000-0000-000004000000}"/>
    <hyperlink ref="A57" r:id="rId6" display="They are posted on agency websites and linked to www.data.govt.nz. See: https://www.data.govt.nz/toolkit/how-do-i-add-or-update-our-chief-executive-expenses/" xr:uid="{00000000-0004-0000-0000-000007000000}"/>
    <hyperlink ref="A54" r:id="rId7" display="http://www.ssc.govt.nz/assets/Legacy/resources/Chief-Executive-Expense-Disclosure-Guide.pdf" xr:uid="{89B2B789-A49C-4A7B-AED1-AE94DC38F213}"/>
    <hyperlink ref="A2" r:id="rId8" display="http://www.ssc.govt.nz/assets/Legacy/resources/Chief-Executive-Expense-Disclosure-Guide.pdf" xr:uid="{00000000-0004-0000-0000-000005000000}"/>
  </hyperlinks>
  <pageMargins left="0.70866141732283472" right="0.70866141732283472" top="0.74803149606299213" bottom="0.74803149606299213" header="0.31496062992125984" footer="0.31496062992125984"/>
  <pageSetup paperSize="8" orientation="landscape" r:id="rId9"/>
  <headerFooter>
    <oddFooter>&amp;LCE Expense Disclosure Workbook 2018&amp;RWorksheet - Guidance</oddFooter>
  </headerFooter>
  <legacy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K61"/>
  <sheetViews>
    <sheetView zoomScaleNormal="100" workbookViewId="0">
      <selection activeCell="G8" sqref="G8"/>
    </sheetView>
  </sheetViews>
  <sheetFormatPr defaultColWidth="0" defaultRowHeight="12.75" zeroHeight="1" x14ac:dyDescent="0.2"/>
  <cols>
    <col min="1" max="1" width="35.7109375" customWidth="1"/>
    <col min="2" max="2" width="21.5703125" customWidth="1"/>
    <col min="3" max="3" width="33.5703125" customWidth="1"/>
    <col min="4" max="4" width="4.42578125" customWidth="1"/>
    <col min="5" max="5" width="29" customWidth="1"/>
    <col min="6" max="6" width="19" customWidth="1"/>
    <col min="7" max="7" width="42" customWidth="1"/>
    <col min="8" max="11" width="9.140625" hidden="1" customWidth="1"/>
    <col min="12" max="16384" width="9.140625" hidden="1"/>
  </cols>
  <sheetData>
    <row r="1" spans="1:11" ht="26.25" customHeight="1" x14ac:dyDescent="0.2">
      <c r="A1" s="154" t="s">
        <v>51</v>
      </c>
      <c r="B1" s="154"/>
      <c r="C1" s="154"/>
      <c r="D1" s="154"/>
      <c r="E1" s="154"/>
      <c r="F1" s="154"/>
      <c r="G1" s="17"/>
      <c r="H1" s="17"/>
      <c r="I1" s="17"/>
      <c r="J1" s="17"/>
      <c r="K1" s="17"/>
    </row>
    <row r="2" spans="1:11" ht="21" customHeight="1" x14ac:dyDescent="0.2">
      <c r="A2" s="3" t="s">
        <v>52</v>
      </c>
      <c r="B2" s="155" t="s">
        <v>53</v>
      </c>
      <c r="C2" s="155"/>
      <c r="D2" s="155"/>
      <c r="E2" s="155"/>
      <c r="F2" s="155"/>
      <c r="G2" s="17"/>
      <c r="H2" s="17"/>
      <c r="I2" s="17"/>
      <c r="J2" s="17"/>
      <c r="K2" s="17"/>
    </row>
    <row r="3" spans="1:11" ht="21" customHeight="1" x14ac:dyDescent="0.2">
      <c r="A3" s="3" t="s">
        <v>54</v>
      </c>
      <c r="B3" s="155" t="s">
        <v>55</v>
      </c>
      <c r="C3" s="155"/>
      <c r="D3" s="155"/>
      <c r="E3" s="155"/>
      <c r="F3" s="155"/>
      <c r="G3" s="17"/>
      <c r="H3" s="17"/>
      <c r="I3" s="17"/>
      <c r="J3" s="17"/>
      <c r="K3" s="17"/>
    </row>
    <row r="4" spans="1:11" ht="21" customHeight="1" x14ac:dyDescent="0.2">
      <c r="A4" s="3" t="s">
        <v>56</v>
      </c>
      <c r="B4" s="156">
        <v>44013</v>
      </c>
      <c r="C4" s="156"/>
      <c r="D4" s="156"/>
      <c r="E4" s="156"/>
      <c r="F4" s="156"/>
      <c r="G4" s="17"/>
      <c r="H4" s="17"/>
      <c r="I4" s="17"/>
      <c r="J4" s="17"/>
      <c r="K4" s="17"/>
    </row>
    <row r="5" spans="1:11" ht="21" customHeight="1" x14ac:dyDescent="0.2">
      <c r="A5" s="3" t="s">
        <v>57</v>
      </c>
      <c r="B5" s="156">
        <v>44377</v>
      </c>
      <c r="C5" s="156"/>
      <c r="D5" s="156"/>
      <c r="E5" s="156"/>
      <c r="F5" s="156"/>
      <c r="G5" s="17"/>
      <c r="H5" s="17"/>
      <c r="I5" s="17"/>
      <c r="J5" s="17"/>
      <c r="K5" s="17"/>
    </row>
    <row r="6" spans="1:11" ht="21" customHeight="1" x14ac:dyDescent="0.2">
      <c r="A6" s="3" t="s">
        <v>58</v>
      </c>
      <c r="B6" s="153" t="str">
        <f>IF(AND(Travel!B7&lt;&gt;A30,Hospitality!B7&lt;&gt;A30,'All other expenses'!B7&lt;&gt;A30,'Gifts and benefits'!B7&lt;&gt;A30),A31,IF(AND(Travel!B7=A30,Hospitality!B7=A30,'All other expenses'!B7=A30,'Gifts and benefits'!B7=A30),A33,A32))</f>
        <v>Data and totals checked on all sheets</v>
      </c>
      <c r="C6" s="153"/>
      <c r="D6" s="153"/>
      <c r="E6" s="153"/>
      <c r="F6" s="153"/>
      <c r="G6" s="23"/>
      <c r="H6" s="17"/>
      <c r="I6" s="17"/>
      <c r="J6" s="17"/>
      <c r="K6" s="17"/>
    </row>
    <row r="7" spans="1:11" ht="21" customHeight="1" x14ac:dyDescent="0.2">
      <c r="A7" s="3" t="s">
        <v>59</v>
      </c>
      <c r="B7" s="152" t="s">
        <v>60</v>
      </c>
      <c r="C7" s="152"/>
      <c r="D7" s="152"/>
      <c r="E7" s="152"/>
      <c r="F7" s="152"/>
      <c r="G7" s="23"/>
      <c r="H7" s="17"/>
      <c r="I7" s="17"/>
      <c r="J7" s="17"/>
      <c r="K7" s="17"/>
    </row>
    <row r="8" spans="1:11" ht="21" customHeight="1" x14ac:dyDescent="0.2">
      <c r="A8" s="3" t="s">
        <v>61</v>
      </c>
      <c r="B8" s="152" t="s">
        <v>62</v>
      </c>
      <c r="C8" s="152"/>
      <c r="D8" s="152"/>
      <c r="E8" s="152"/>
      <c r="F8" s="152"/>
      <c r="G8" s="23"/>
      <c r="H8" s="17"/>
      <c r="I8" s="17"/>
      <c r="J8" s="17"/>
      <c r="K8" s="17"/>
    </row>
    <row r="9" spans="1:11" ht="66.75" customHeight="1" x14ac:dyDescent="0.2">
      <c r="A9" s="151" t="s">
        <v>63</v>
      </c>
      <c r="B9" s="151"/>
      <c r="C9" s="151"/>
      <c r="D9" s="151"/>
      <c r="E9" s="151"/>
      <c r="F9" s="151"/>
      <c r="G9" s="23"/>
      <c r="H9" s="17"/>
      <c r="I9" s="17"/>
      <c r="J9" s="17"/>
      <c r="K9" s="17"/>
    </row>
    <row r="10" spans="1:11" s="94" customFormat="1" ht="36" customHeight="1" x14ac:dyDescent="0.2">
      <c r="A10" s="88" t="s">
        <v>64</v>
      </c>
      <c r="B10" s="89" t="s">
        <v>65</v>
      </c>
      <c r="C10" s="89" t="s">
        <v>66</v>
      </c>
      <c r="D10" s="90"/>
      <c r="E10" s="91" t="s">
        <v>29</v>
      </c>
      <c r="F10" s="92" t="s">
        <v>67</v>
      </c>
      <c r="G10" s="93"/>
      <c r="H10" s="93"/>
      <c r="I10" s="93"/>
      <c r="J10" s="93"/>
      <c r="K10" s="93"/>
    </row>
    <row r="11" spans="1:11" ht="27.75" customHeight="1" x14ac:dyDescent="0.2">
      <c r="A11" s="8" t="s">
        <v>68</v>
      </c>
      <c r="B11" s="60">
        <f>B15+B16+B17</f>
        <v>13068.79999999999</v>
      </c>
      <c r="C11" s="67" t="str">
        <f>IF(Travel!B6="",A34,Travel!B6)</f>
        <v>Figures include GST (where applicable)</v>
      </c>
      <c r="D11" s="6"/>
      <c r="E11" s="8" t="s">
        <v>69</v>
      </c>
      <c r="F11" s="33">
        <f>'Gifts and benefits'!C21</f>
        <v>4</v>
      </c>
      <c r="G11" s="29"/>
      <c r="H11" s="29"/>
      <c r="I11" s="29"/>
      <c r="J11" s="29"/>
      <c r="K11" s="29"/>
    </row>
    <row r="12" spans="1:11" ht="27.75" customHeight="1" x14ac:dyDescent="0.2">
      <c r="A12" s="8" t="s">
        <v>24</v>
      </c>
      <c r="B12" s="60">
        <f>Hospitality!B35</f>
        <v>765.59999999999991</v>
      </c>
      <c r="C12" s="67" t="str">
        <f>IF(Hospitality!B6="",A34,Hospitality!B6)</f>
        <v>Figures include GST (where applicable)</v>
      </c>
      <c r="D12" s="6"/>
      <c r="E12" s="8" t="s">
        <v>70</v>
      </c>
      <c r="F12" s="33">
        <f>'Gifts and benefits'!C22</f>
        <v>4</v>
      </c>
      <c r="G12" s="29"/>
      <c r="H12" s="29"/>
      <c r="I12" s="29"/>
      <c r="J12" s="29"/>
      <c r="K12" s="29"/>
    </row>
    <row r="13" spans="1:11" ht="27.75" customHeight="1" x14ac:dyDescent="0.2">
      <c r="A13" s="8" t="s">
        <v>71</v>
      </c>
      <c r="B13" s="60">
        <f>'All other expenses'!B39</f>
        <v>923.57999999999993</v>
      </c>
      <c r="C13" s="67" t="str">
        <f>IF('All other expenses'!B6="",A34,'All other expenses'!B6)</f>
        <v>Figures include GST (where applicable)</v>
      </c>
      <c r="D13" s="6"/>
      <c r="E13" s="8" t="s">
        <v>72</v>
      </c>
      <c r="F13" s="33">
        <f>'Gifts and benefits'!C23</f>
        <v>0</v>
      </c>
      <c r="G13" s="17"/>
      <c r="H13" s="17"/>
      <c r="I13" s="17"/>
      <c r="J13" s="17"/>
      <c r="K13" s="17"/>
    </row>
    <row r="14" spans="1:11" ht="12.75" customHeight="1" x14ac:dyDescent="0.2">
      <c r="A14" s="7"/>
      <c r="B14" s="61"/>
      <c r="C14" s="68"/>
      <c r="D14" s="34"/>
      <c r="E14" s="6"/>
      <c r="F14" s="35"/>
      <c r="G14" s="17"/>
      <c r="H14" s="17"/>
      <c r="I14" s="17"/>
      <c r="J14" s="17"/>
      <c r="K14" s="17"/>
    </row>
    <row r="15" spans="1:11" ht="27.75" customHeight="1" x14ac:dyDescent="0.2">
      <c r="A15" s="9" t="s">
        <v>73</v>
      </c>
      <c r="B15" s="62">
        <f>Travel!B17</f>
        <v>0</v>
      </c>
      <c r="C15" s="69" t="str">
        <f>C11</f>
        <v>Figures include GST (where applicable)</v>
      </c>
      <c r="D15" s="6"/>
      <c r="E15" s="6"/>
      <c r="F15" s="35"/>
      <c r="G15" s="17"/>
      <c r="H15" s="17"/>
      <c r="I15" s="17"/>
      <c r="J15" s="17"/>
      <c r="K15" s="17"/>
    </row>
    <row r="16" spans="1:11" ht="27.75" customHeight="1" x14ac:dyDescent="0.2">
      <c r="A16" s="9" t="s">
        <v>74</v>
      </c>
      <c r="B16" s="62">
        <f>Travel!B206</f>
        <v>12634.60999999999</v>
      </c>
      <c r="C16" s="69" t="str">
        <f>C11</f>
        <v>Figures include GST (where applicable)</v>
      </c>
      <c r="D16" s="36"/>
      <c r="E16" s="6"/>
      <c r="F16" s="37"/>
      <c r="G16" s="17"/>
      <c r="H16" s="17"/>
      <c r="I16" s="17"/>
      <c r="J16" s="17"/>
      <c r="K16" s="17"/>
    </row>
    <row r="17" spans="1:11" ht="27.75" customHeight="1" x14ac:dyDescent="0.2">
      <c r="A17" s="9" t="s">
        <v>75</v>
      </c>
      <c r="B17" s="62">
        <f>Travel!B257</f>
        <v>434.18999999999988</v>
      </c>
      <c r="C17" s="69" t="str">
        <f>C11</f>
        <v>Figures include GST (where applicable)</v>
      </c>
      <c r="D17" s="6"/>
      <c r="E17" s="6"/>
      <c r="F17" s="37"/>
      <c r="G17" s="17"/>
      <c r="H17" s="17"/>
      <c r="I17" s="17"/>
      <c r="J17" s="17"/>
      <c r="K17" s="17"/>
    </row>
    <row r="18" spans="1:11" ht="27.75" customHeight="1" x14ac:dyDescent="0.2">
      <c r="A18" s="17"/>
      <c r="B18" s="19"/>
      <c r="C18" s="17"/>
      <c r="D18" s="5"/>
      <c r="E18" s="5"/>
      <c r="F18" s="28"/>
      <c r="G18" s="17"/>
      <c r="H18" s="17"/>
      <c r="I18" s="17"/>
      <c r="J18" s="17"/>
      <c r="K18" s="17"/>
    </row>
    <row r="19" spans="1:11" x14ac:dyDescent="0.2">
      <c r="A19" s="18" t="s">
        <v>76</v>
      </c>
      <c r="B19" s="19"/>
      <c r="C19" s="17"/>
      <c r="D19" s="17"/>
      <c r="E19" s="17"/>
      <c r="F19" s="17"/>
      <c r="G19" s="17"/>
      <c r="H19" s="17"/>
      <c r="I19" s="17"/>
      <c r="J19" s="17"/>
      <c r="K19" s="17"/>
    </row>
    <row r="20" spans="1:11" x14ac:dyDescent="0.2">
      <c r="A20" s="20" t="s">
        <v>77</v>
      </c>
      <c r="D20" s="17"/>
      <c r="E20" s="17"/>
      <c r="F20" s="17"/>
      <c r="G20" s="17"/>
      <c r="H20" s="17"/>
      <c r="I20" s="17"/>
      <c r="J20" s="17"/>
      <c r="K20" s="17"/>
    </row>
    <row r="21" spans="1:11" ht="12.6" customHeight="1" x14ac:dyDescent="0.2">
      <c r="A21" s="20" t="s">
        <v>78</v>
      </c>
      <c r="D21" s="17"/>
      <c r="E21" s="17"/>
      <c r="F21" s="17"/>
      <c r="G21" s="17"/>
      <c r="H21" s="17"/>
      <c r="I21" s="17"/>
      <c r="J21" s="17"/>
      <c r="K21" s="17"/>
    </row>
    <row r="22" spans="1:11" ht="12.6" customHeight="1" x14ac:dyDescent="0.2">
      <c r="A22" s="20" t="s">
        <v>79</v>
      </c>
      <c r="D22" s="17"/>
      <c r="E22" s="17"/>
      <c r="F22" s="17"/>
      <c r="G22" s="17"/>
      <c r="H22" s="17"/>
      <c r="I22" s="17"/>
      <c r="J22" s="17"/>
      <c r="K22" s="17"/>
    </row>
    <row r="23" spans="1:11" ht="12.6" customHeight="1" x14ac:dyDescent="0.2">
      <c r="A23" s="20" t="s">
        <v>80</v>
      </c>
      <c r="D23" s="17"/>
      <c r="E23" s="17"/>
      <c r="F23" s="17"/>
      <c r="G23" s="17"/>
      <c r="H23" s="17"/>
      <c r="I23" s="17"/>
      <c r="J23" s="17"/>
      <c r="K23" s="17"/>
    </row>
    <row r="24" spans="1:11" x14ac:dyDescent="0.2">
      <c r="A24" s="26"/>
      <c r="B24" s="17"/>
      <c r="C24" s="17"/>
      <c r="D24" s="17"/>
      <c r="E24" s="17"/>
      <c r="F24" s="17"/>
      <c r="G24" s="17"/>
      <c r="H24" s="17"/>
      <c r="I24" s="17"/>
      <c r="J24" s="17"/>
      <c r="K24" s="17"/>
    </row>
    <row r="25" spans="1:11" hidden="1" x14ac:dyDescent="0.2">
      <c r="A25" s="12" t="s">
        <v>81</v>
      </c>
      <c r="B25" s="13"/>
      <c r="C25" s="13"/>
      <c r="D25" s="13"/>
      <c r="E25" s="13"/>
      <c r="F25" s="13"/>
      <c r="G25" s="17"/>
      <c r="H25" s="17"/>
      <c r="I25" s="17"/>
      <c r="J25" s="17"/>
      <c r="K25" s="17"/>
    </row>
    <row r="26" spans="1:11" ht="12.75" hidden="1" customHeight="1" x14ac:dyDescent="0.2">
      <c r="A26" s="11" t="s">
        <v>82</v>
      </c>
      <c r="B26" s="4"/>
      <c r="C26" s="4"/>
      <c r="D26" s="11"/>
      <c r="E26" s="11"/>
      <c r="F26" s="11"/>
      <c r="G26" s="17"/>
      <c r="H26" s="17"/>
      <c r="I26" s="17"/>
      <c r="J26" s="17"/>
      <c r="K26" s="17"/>
    </row>
    <row r="27" spans="1:11" hidden="1" x14ac:dyDescent="0.2">
      <c r="A27" s="10" t="s">
        <v>83</v>
      </c>
      <c r="B27" s="10"/>
      <c r="C27" s="10"/>
      <c r="D27" s="10"/>
      <c r="E27" s="10"/>
      <c r="F27" s="10"/>
      <c r="G27" s="17"/>
      <c r="H27" s="17"/>
      <c r="I27" s="17"/>
      <c r="J27" s="17"/>
      <c r="K27" s="17"/>
    </row>
    <row r="28" spans="1:11" hidden="1" x14ac:dyDescent="0.2">
      <c r="A28" s="10" t="s">
        <v>84</v>
      </c>
      <c r="B28" s="10"/>
      <c r="C28" s="10"/>
      <c r="D28" s="10"/>
      <c r="E28" s="10"/>
      <c r="F28" s="10"/>
      <c r="G28" s="17"/>
      <c r="H28" s="17"/>
      <c r="I28" s="17"/>
      <c r="J28" s="17"/>
      <c r="K28" s="17"/>
    </row>
    <row r="29" spans="1:11" hidden="1" x14ac:dyDescent="0.2">
      <c r="A29" s="11" t="s">
        <v>85</v>
      </c>
      <c r="B29" s="11"/>
      <c r="C29" s="11"/>
      <c r="D29" s="11"/>
      <c r="E29" s="11"/>
      <c r="F29" s="11"/>
      <c r="G29" s="17"/>
      <c r="H29" s="17"/>
      <c r="I29" s="17"/>
      <c r="J29" s="17"/>
      <c r="K29" s="17"/>
    </row>
    <row r="30" spans="1:11" hidden="1" x14ac:dyDescent="0.2">
      <c r="A30" s="11" t="s">
        <v>86</v>
      </c>
      <c r="B30" s="11"/>
      <c r="C30" s="11"/>
      <c r="D30" s="11"/>
      <c r="E30" s="11"/>
      <c r="F30" s="11"/>
      <c r="G30" s="17"/>
      <c r="H30" s="17"/>
      <c r="I30" s="17"/>
      <c r="J30" s="17"/>
      <c r="K30" s="17"/>
    </row>
    <row r="31" spans="1:11" hidden="1" x14ac:dyDescent="0.2">
      <c r="A31" s="10" t="s">
        <v>87</v>
      </c>
      <c r="B31" s="10"/>
      <c r="C31" s="10"/>
      <c r="D31" s="10"/>
      <c r="E31" s="10"/>
      <c r="F31" s="10"/>
      <c r="G31" s="17"/>
      <c r="H31" s="17"/>
      <c r="I31" s="17"/>
      <c r="J31" s="17"/>
      <c r="K31" s="17"/>
    </row>
    <row r="32" spans="1:11" hidden="1" x14ac:dyDescent="0.2">
      <c r="A32" s="10" t="s">
        <v>88</v>
      </c>
      <c r="B32" s="10"/>
      <c r="C32" s="10"/>
      <c r="D32" s="10"/>
      <c r="E32" s="10"/>
      <c r="F32" s="10"/>
      <c r="G32" s="17"/>
      <c r="H32" s="17"/>
      <c r="I32" s="17"/>
      <c r="J32" s="17"/>
      <c r="K32" s="17"/>
    </row>
    <row r="33" spans="1:11" hidden="1" x14ac:dyDescent="0.2">
      <c r="A33" s="10" t="s">
        <v>89</v>
      </c>
      <c r="B33" s="10"/>
      <c r="C33" s="10"/>
      <c r="D33" s="10"/>
      <c r="E33" s="10"/>
      <c r="F33" s="10"/>
      <c r="G33" s="17"/>
      <c r="H33" s="17"/>
      <c r="I33" s="17"/>
      <c r="J33" s="17"/>
      <c r="K33" s="17"/>
    </row>
    <row r="34" spans="1:11" hidden="1" x14ac:dyDescent="0.2">
      <c r="A34" s="11" t="s">
        <v>90</v>
      </c>
      <c r="B34" s="11"/>
      <c r="C34" s="11"/>
      <c r="D34" s="11"/>
      <c r="E34" s="11"/>
      <c r="F34" s="11"/>
      <c r="G34" s="17"/>
      <c r="H34" s="17"/>
      <c r="I34" s="17"/>
      <c r="J34" s="17"/>
      <c r="K34" s="17"/>
    </row>
    <row r="35" spans="1:11" hidden="1" x14ac:dyDescent="0.2">
      <c r="A35" s="11" t="s">
        <v>91</v>
      </c>
      <c r="B35" s="11"/>
      <c r="C35" s="11"/>
      <c r="D35" s="11"/>
      <c r="E35" s="11"/>
      <c r="F35" s="11"/>
      <c r="G35" s="17"/>
      <c r="H35" s="17"/>
      <c r="I35" s="17"/>
      <c r="J35" s="17"/>
      <c r="K35" s="17"/>
    </row>
    <row r="36" spans="1:11" hidden="1" x14ac:dyDescent="0.2">
      <c r="A36" s="10" t="s">
        <v>92</v>
      </c>
      <c r="B36" s="64"/>
      <c r="C36" s="64"/>
      <c r="D36" s="64"/>
      <c r="E36" s="64"/>
      <c r="F36" s="64"/>
      <c r="G36" s="17"/>
      <c r="H36" s="17"/>
      <c r="I36" s="17"/>
      <c r="J36" s="17"/>
      <c r="K36" s="17"/>
    </row>
    <row r="37" spans="1:11" hidden="1" x14ac:dyDescent="0.2">
      <c r="A37" s="10" t="s">
        <v>60</v>
      </c>
      <c r="B37" s="64"/>
      <c r="C37" s="64"/>
      <c r="D37" s="64"/>
      <c r="E37" s="64"/>
      <c r="F37" s="64"/>
      <c r="G37" s="17"/>
      <c r="H37" s="17"/>
      <c r="I37" s="17"/>
      <c r="J37" s="17"/>
      <c r="K37" s="17"/>
    </row>
    <row r="38" spans="1:11" hidden="1" x14ac:dyDescent="0.2">
      <c r="A38" s="10" t="s">
        <v>93</v>
      </c>
      <c r="B38" s="64"/>
      <c r="C38" s="64"/>
      <c r="D38" s="64"/>
      <c r="E38" s="64"/>
      <c r="F38" s="64"/>
      <c r="G38" s="17"/>
      <c r="H38" s="17"/>
      <c r="I38" s="17"/>
      <c r="J38" s="17"/>
      <c r="K38" s="17"/>
    </row>
    <row r="39" spans="1:11" hidden="1" x14ac:dyDescent="0.2">
      <c r="A39" s="11" t="s">
        <v>94</v>
      </c>
      <c r="B39" s="4"/>
      <c r="C39" s="4"/>
      <c r="D39" s="4"/>
      <c r="E39" s="4"/>
      <c r="F39" s="4"/>
      <c r="G39" s="17"/>
      <c r="H39" s="17"/>
      <c r="I39" s="17"/>
      <c r="J39" s="17"/>
      <c r="K39" s="17"/>
    </row>
    <row r="40" spans="1:11" hidden="1" x14ac:dyDescent="0.2">
      <c r="A40" s="4" t="s">
        <v>95</v>
      </c>
      <c r="B40" s="4"/>
      <c r="C40" s="4"/>
      <c r="D40" s="4"/>
      <c r="E40" s="4"/>
      <c r="F40" s="4"/>
      <c r="G40" s="17"/>
      <c r="H40" s="17"/>
      <c r="I40" s="17"/>
      <c r="J40" s="17"/>
      <c r="K40" s="17"/>
    </row>
    <row r="41" spans="1:11" hidden="1" x14ac:dyDescent="0.2">
      <c r="A41" s="4" t="s">
        <v>96</v>
      </c>
      <c r="B41" s="4"/>
      <c r="C41" s="4"/>
      <c r="D41" s="4"/>
      <c r="E41" s="4"/>
      <c r="F41" s="4"/>
      <c r="G41" s="17"/>
      <c r="H41" s="17"/>
      <c r="I41" s="17"/>
      <c r="J41" s="17"/>
      <c r="K41" s="17"/>
    </row>
    <row r="42" spans="1:11" hidden="1" x14ac:dyDescent="0.2">
      <c r="A42" s="4" t="s">
        <v>97</v>
      </c>
      <c r="B42" s="4"/>
      <c r="C42" s="4"/>
      <c r="D42" s="4"/>
      <c r="E42" s="4"/>
      <c r="F42" s="4"/>
      <c r="G42" s="17"/>
      <c r="H42" s="17"/>
      <c r="I42" s="17"/>
      <c r="J42" s="17"/>
      <c r="K42" s="17"/>
    </row>
    <row r="43" spans="1:11" hidden="1" x14ac:dyDescent="0.2">
      <c r="A43" s="4" t="s">
        <v>98</v>
      </c>
      <c r="B43" s="4"/>
      <c r="C43" s="4"/>
      <c r="D43" s="4"/>
      <c r="E43" s="4"/>
      <c r="F43" s="4"/>
      <c r="G43" s="17"/>
      <c r="H43" s="17"/>
      <c r="I43" s="17"/>
      <c r="J43" s="17"/>
      <c r="K43" s="17"/>
    </row>
    <row r="44" spans="1:11" hidden="1" x14ac:dyDescent="0.2">
      <c r="A44" s="4" t="s">
        <v>99</v>
      </c>
      <c r="B44" s="4"/>
      <c r="C44" s="4"/>
      <c r="D44" s="4"/>
      <c r="E44" s="4"/>
      <c r="F44" s="4"/>
      <c r="G44" s="17"/>
      <c r="H44" s="17"/>
      <c r="I44" s="17"/>
      <c r="J44" s="17"/>
      <c r="K44" s="17"/>
    </row>
    <row r="45" spans="1:11" hidden="1" x14ac:dyDescent="0.2">
      <c r="A45" s="65" t="s">
        <v>100</v>
      </c>
      <c r="B45" s="64"/>
      <c r="C45" s="64"/>
      <c r="D45" s="64"/>
      <c r="E45" s="64"/>
      <c r="F45" s="64"/>
      <c r="G45" s="17"/>
      <c r="H45" s="17"/>
      <c r="I45" s="17"/>
      <c r="J45" s="17"/>
      <c r="K45" s="17"/>
    </row>
    <row r="46" spans="1:11" hidden="1" x14ac:dyDescent="0.2">
      <c r="A46" s="64" t="s">
        <v>101</v>
      </c>
      <c r="B46" s="64"/>
      <c r="C46" s="64"/>
      <c r="D46" s="64"/>
      <c r="E46" s="64"/>
      <c r="F46" s="64"/>
      <c r="G46" s="17"/>
      <c r="H46" s="17"/>
      <c r="I46" s="17"/>
      <c r="J46" s="17"/>
      <c r="K46" s="17"/>
    </row>
    <row r="47" spans="1:11" hidden="1" x14ac:dyDescent="0.2">
      <c r="A47" s="38">
        <v>-20000</v>
      </c>
      <c r="B47" s="4"/>
      <c r="C47" s="4"/>
      <c r="D47" s="4"/>
      <c r="E47" s="4"/>
      <c r="F47" s="4"/>
      <c r="G47" s="17"/>
      <c r="H47" s="17"/>
      <c r="I47" s="17"/>
      <c r="J47" s="17"/>
      <c r="K47" s="17"/>
    </row>
    <row r="48" spans="1:11" ht="25.5" hidden="1" x14ac:dyDescent="0.2">
      <c r="A48" s="82" t="s">
        <v>102</v>
      </c>
      <c r="B48" s="64"/>
      <c r="C48" s="64"/>
      <c r="D48" s="64"/>
      <c r="E48" s="64"/>
      <c r="F48" s="64"/>
      <c r="G48" s="17"/>
      <c r="H48" s="17"/>
      <c r="I48" s="17"/>
      <c r="J48" s="17"/>
      <c r="K48" s="17"/>
    </row>
    <row r="49" spans="1:11" ht="25.5" hidden="1" x14ac:dyDescent="0.2">
      <c r="A49" s="82" t="s">
        <v>103</v>
      </c>
      <c r="B49" s="64"/>
      <c r="C49" s="64"/>
      <c r="D49" s="64"/>
      <c r="E49" s="64"/>
      <c r="F49" s="64"/>
      <c r="G49" s="17"/>
      <c r="H49" s="17"/>
      <c r="I49" s="17"/>
      <c r="J49" s="17"/>
      <c r="K49" s="17"/>
    </row>
    <row r="50" spans="1:11" ht="25.5" hidden="1" x14ac:dyDescent="0.2">
      <c r="A50" s="83" t="s">
        <v>104</v>
      </c>
      <c r="B50" s="4"/>
      <c r="C50" s="4"/>
      <c r="D50" s="4"/>
      <c r="E50" s="4"/>
      <c r="F50" s="4"/>
      <c r="G50" s="17"/>
      <c r="H50" s="17"/>
      <c r="I50" s="17"/>
      <c r="J50" s="17"/>
      <c r="K50" s="17"/>
    </row>
    <row r="51" spans="1:11" ht="25.5" hidden="1" x14ac:dyDescent="0.2">
      <c r="A51" s="83" t="s">
        <v>105</v>
      </c>
      <c r="B51" s="4"/>
      <c r="C51" s="4"/>
      <c r="D51" s="4"/>
      <c r="E51" s="4"/>
      <c r="F51" s="4"/>
      <c r="G51" s="17"/>
      <c r="H51" s="17"/>
      <c r="I51" s="17"/>
      <c r="J51" s="17"/>
      <c r="K51" s="17"/>
    </row>
    <row r="52" spans="1:11" ht="38.25" hidden="1" x14ac:dyDescent="0.2">
      <c r="A52" s="83" t="s">
        <v>106</v>
      </c>
      <c r="B52" s="75"/>
      <c r="C52" s="75"/>
      <c r="D52" s="75"/>
      <c r="E52" s="11"/>
      <c r="F52" s="11"/>
      <c r="G52" s="17"/>
      <c r="H52" s="17"/>
      <c r="I52" s="17"/>
      <c r="J52" s="17"/>
      <c r="K52" s="17"/>
    </row>
    <row r="53" spans="1:11" hidden="1" x14ac:dyDescent="0.2">
      <c r="A53" s="80" t="s">
        <v>107</v>
      </c>
      <c r="B53" s="74"/>
      <c r="C53" s="74"/>
      <c r="D53" s="74"/>
      <c r="E53" s="10"/>
      <c r="F53" s="10" t="b">
        <v>1</v>
      </c>
      <c r="G53" s="17"/>
      <c r="H53" s="17"/>
      <c r="I53" s="17"/>
      <c r="J53" s="17"/>
      <c r="K53" s="17"/>
    </row>
    <row r="54" spans="1:11" hidden="1" x14ac:dyDescent="0.2">
      <c r="A54" s="81" t="s">
        <v>108</v>
      </c>
      <c r="B54" s="80"/>
      <c r="C54" s="80"/>
      <c r="D54" s="80"/>
      <c r="E54" s="10"/>
      <c r="F54" s="10" t="b">
        <v>0</v>
      </c>
      <c r="G54" s="17"/>
      <c r="H54" s="17"/>
      <c r="I54" s="17"/>
      <c r="J54" s="17"/>
      <c r="K54" s="17"/>
    </row>
    <row r="55" spans="1:11" hidden="1" x14ac:dyDescent="0.2">
      <c r="A55" s="84"/>
      <c r="B55" s="76">
        <f>COUNT(Travel!B12:B16)</f>
        <v>0</v>
      </c>
      <c r="C55" s="76"/>
      <c r="D55" s="76">
        <f>COUNTIF(Travel!D12:D16,"*")</f>
        <v>0</v>
      </c>
      <c r="E55" s="77"/>
      <c r="F55" s="77" t="b">
        <f>MIN(B55,D55)=MAX(B55,D55)</f>
        <v>1</v>
      </c>
      <c r="G55" s="17"/>
      <c r="H55" s="17"/>
      <c r="I55" s="17"/>
      <c r="J55" s="17"/>
      <c r="K55" s="17"/>
    </row>
    <row r="56" spans="1:11" hidden="1" x14ac:dyDescent="0.2">
      <c r="A56" s="84" t="s">
        <v>109</v>
      </c>
      <c r="B56" s="76">
        <f>COUNT(Travel!B21:B205)</f>
        <v>168</v>
      </c>
      <c r="C56" s="76"/>
      <c r="D56" s="76">
        <f>COUNTIF(Travel!D21:D205,"*")</f>
        <v>167</v>
      </c>
      <c r="E56" s="77"/>
      <c r="F56" s="77" t="b">
        <f>MIN(B56,D56)=MAX(B56,D56)</f>
        <v>0</v>
      </c>
    </row>
    <row r="57" spans="1:11" hidden="1" x14ac:dyDescent="0.2">
      <c r="A57" s="85"/>
      <c r="B57" s="76">
        <f>COUNT(Travel!B210:B256)</f>
        <v>34</v>
      </c>
      <c r="C57" s="76"/>
      <c r="D57" s="76">
        <f>COUNTIF(Travel!D210:D256,"*")</f>
        <v>34</v>
      </c>
      <c r="E57" s="77"/>
      <c r="F57" s="77" t="b">
        <f>MIN(B57,D57)=MAX(B57,D57)</f>
        <v>1</v>
      </c>
    </row>
    <row r="58" spans="1:11" hidden="1" x14ac:dyDescent="0.2">
      <c r="A58" s="86" t="s">
        <v>110</v>
      </c>
      <c r="B58" s="78">
        <f>COUNT(Hospitality!B11:B34)</f>
        <v>15</v>
      </c>
      <c r="C58" s="78"/>
      <c r="D58" s="78">
        <f>COUNTIF(Hospitality!D11:D34,"*")</f>
        <v>15</v>
      </c>
      <c r="E58" s="79"/>
      <c r="F58" s="79" t="b">
        <f>MIN(B58,D58)=MAX(B58,D58)</f>
        <v>1</v>
      </c>
    </row>
    <row r="59" spans="1:11" hidden="1" x14ac:dyDescent="0.2">
      <c r="A59" s="87" t="s">
        <v>111</v>
      </c>
      <c r="B59" s="77">
        <f>COUNT('All other expenses'!B11:B38)</f>
        <v>13</v>
      </c>
      <c r="C59" s="77"/>
      <c r="D59" s="77">
        <f>COUNTIF('All other expenses'!D11:D38,"*")</f>
        <v>13</v>
      </c>
      <c r="E59" s="77"/>
      <c r="F59" s="77" t="b">
        <f>MIN(B59,D59)=MAX(B59,D59)</f>
        <v>1</v>
      </c>
    </row>
    <row r="60" spans="1:11" hidden="1" x14ac:dyDescent="0.2">
      <c r="A60" s="86" t="s">
        <v>112</v>
      </c>
      <c r="B60" s="78">
        <f>COUNTIF('Gifts and benefits'!B11:B20,"*")</f>
        <v>4</v>
      </c>
      <c r="C60" s="78">
        <f>COUNTIF('Gifts and benefits'!C11:C20,"*")</f>
        <v>4</v>
      </c>
      <c r="D60" s="78"/>
      <c r="E60" s="78">
        <f>COUNTA('Gifts and benefits'!E11:E20)</f>
        <v>4</v>
      </c>
      <c r="F60" s="79" t="b">
        <f>MIN(B60,C60,E60)=MAX(B60,C60,E60)</f>
        <v>1</v>
      </c>
    </row>
    <row r="61" spans="1:11" x14ac:dyDescent="0.2"/>
  </sheetData>
  <sheetProtection sheet="1" formatCells="0" insertRows="0" deleteRows="0"/>
  <mergeCells count="9">
    <mergeCell ref="A9:F9"/>
    <mergeCell ref="B7:F7"/>
    <mergeCell ref="B6:F6"/>
    <mergeCell ref="A1:F1"/>
    <mergeCell ref="B2:F2"/>
    <mergeCell ref="B3:F3"/>
    <mergeCell ref="B4:F4"/>
    <mergeCell ref="B5:F5"/>
    <mergeCell ref="B8:F8"/>
  </mergeCells>
  <conditionalFormatting sqref="B7:F7">
    <cfRule type="cellIs" dxfId="1" priority="2" operator="equal">
      <formula>$A$36</formula>
    </cfRule>
  </conditionalFormatting>
  <conditionalFormatting sqref="B8:F8">
    <cfRule type="cellIs" dxfId="0" priority="1" operator="equal">
      <formula>$A$38</formula>
    </cfRule>
  </conditionalFormatting>
  <dataValidations count="6">
    <dataValidation type="list" allowBlank="1" showInputMessage="1" showErrorMessage="1" error="Use the drop down list (at the right of the cell)" prompt="This disclosure must be approved by the Chief Executive - use the drop down list (at right of cell) to indicate whether this has been completed" sqref="B7:F7" xr:uid="{00000000-0002-0000-0100-000000000000}">
      <formula1>$A$36:$A$37</formula1>
    </dataValidation>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xr:uid="{00000000-0002-0000-0100-000001000000}"/>
    <dataValidation allowBlank="1" showInputMessage="1" showErrorMessage="1" prompt="Headings on following tabs will pre populate with what you enter here" sqref="B2:F2" xr:uid="{00000000-0002-0000-0100-000002000000}"/>
    <dataValidation allowBlank="1" showInputMessage="1" showErrorMessage="1" prompt="Headings on following tabs will pre populate with what you enter here_x000a__x000a_Create a new workbook for a new Chief Executive" sqref="B3:F3" xr:uid="{00000000-0002-0000-0100-000003000000}"/>
    <dataValidation allowBlank="1" showInputMessage="1" showErrorMessage="1" prompt="Headings on following tabs will pre populate with what you enter here_x000a__x000a_Update if a shorter or different period is covered" sqref="B4:F5" xr:uid="{00000000-0002-0000-0100-000004000000}"/>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xr:uid="{00000000-0002-0000-0100-000005000000}"/>
  </dataValidations>
  <printOptions gridLines="1"/>
  <pageMargins left="0.70866141732283472" right="0.70866141732283472" top="0.74803149606299213" bottom="0.74803149606299213" header="0.31496062992125984" footer="0.31496062992125984"/>
  <pageSetup paperSize="9" scale="92" orientation="landscape" r:id="rId1"/>
  <headerFooter alignWithMargins="0">
    <oddFooter>&amp;LCE Expense Disclosure Workbook 2018&amp;RWorksheet - Summary and sign-off</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pageSetUpPr fitToPage="1"/>
  </sheetPr>
  <dimension ref="A1:XFD477"/>
  <sheetViews>
    <sheetView zoomScaleNormal="100" workbookViewId="0">
      <selection activeCell="B6" sqref="B6:E6"/>
    </sheetView>
  </sheetViews>
  <sheetFormatPr defaultColWidth="0" defaultRowHeight="12.75" zeroHeight="1" x14ac:dyDescent="0.2"/>
  <cols>
    <col min="1" max="1" width="35.7109375" customWidth="1"/>
    <col min="2" max="2" width="14.28515625" customWidth="1"/>
    <col min="3" max="3" width="71.42578125" customWidth="1"/>
    <col min="4" max="4" width="50" customWidth="1"/>
    <col min="5" max="5" width="21.42578125" customWidth="1"/>
    <col min="6" max="6" width="37.5703125" customWidth="1"/>
    <col min="7" max="9" width="9.140625" hidden="1" customWidth="1"/>
    <col min="10" max="13" width="0" hidden="1" customWidth="1"/>
    <col min="14" max="16384" width="9.140625" hidden="1"/>
  </cols>
  <sheetData>
    <row r="1" spans="1:6" ht="26.25" customHeight="1" x14ac:dyDescent="0.2">
      <c r="A1" s="154" t="s">
        <v>113</v>
      </c>
      <c r="B1" s="154"/>
      <c r="C1" s="154"/>
      <c r="D1" s="154"/>
      <c r="E1" s="154"/>
      <c r="F1" s="17"/>
    </row>
    <row r="2" spans="1:6" ht="21" customHeight="1" x14ac:dyDescent="0.2">
      <c r="A2" s="3" t="s">
        <v>52</v>
      </c>
      <c r="B2" s="157" t="str">
        <f>'Summary and sign-off'!B2:F2</f>
        <v>Commission for Financial Capability</v>
      </c>
      <c r="C2" s="157"/>
      <c r="D2" s="157"/>
      <c r="E2" s="157"/>
      <c r="F2" s="17"/>
    </row>
    <row r="3" spans="1:6" ht="21" customHeight="1" x14ac:dyDescent="0.2">
      <c r="A3" s="3" t="s">
        <v>114</v>
      </c>
      <c r="B3" s="157" t="str">
        <f>'Summary and sign-off'!B3:F3</f>
        <v>Jane Wrightson</v>
      </c>
      <c r="C3" s="157"/>
      <c r="D3" s="157"/>
      <c r="E3" s="157"/>
      <c r="F3" s="17"/>
    </row>
    <row r="4" spans="1:6" ht="21" customHeight="1" x14ac:dyDescent="0.2">
      <c r="A4" s="3" t="s">
        <v>115</v>
      </c>
      <c r="B4" s="157">
        <f>'Summary and sign-off'!B4:F4</f>
        <v>44013</v>
      </c>
      <c r="C4" s="157"/>
      <c r="D4" s="157"/>
      <c r="E4" s="157"/>
      <c r="F4" s="17"/>
    </row>
    <row r="5" spans="1:6" ht="21" customHeight="1" x14ac:dyDescent="0.2">
      <c r="A5" s="3" t="s">
        <v>116</v>
      </c>
      <c r="B5" s="157">
        <f>'Summary and sign-off'!B5:F5</f>
        <v>44377</v>
      </c>
      <c r="C5" s="157"/>
      <c r="D5" s="157"/>
      <c r="E5" s="157"/>
      <c r="F5" s="17"/>
    </row>
    <row r="6" spans="1:6" ht="21" customHeight="1" x14ac:dyDescent="0.2">
      <c r="A6" s="3" t="s">
        <v>117</v>
      </c>
      <c r="B6" s="152" t="s">
        <v>83</v>
      </c>
      <c r="C6" s="152"/>
      <c r="D6" s="152"/>
      <c r="E6" s="152"/>
      <c r="F6" s="17"/>
    </row>
    <row r="7" spans="1:6" ht="21" customHeight="1" x14ac:dyDescent="0.2">
      <c r="A7" s="3" t="s">
        <v>58</v>
      </c>
      <c r="B7" s="152" t="s">
        <v>86</v>
      </c>
      <c r="C7" s="152"/>
      <c r="D7" s="152"/>
      <c r="E7" s="152"/>
      <c r="F7" s="17"/>
    </row>
    <row r="8" spans="1:6" ht="36" customHeight="1" x14ac:dyDescent="0.2">
      <c r="A8" s="160" t="s">
        <v>118</v>
      </c>
      <c r="B8" s="161"/>
      <c r="C8" s="161"/>
      <c r="D8" s="161"/>
      <c r="E8" s="161"/>
      <c r="F8" s="19"/>
    </row>
    <row r="9" spans="1:6" ht="36" customHeight="1" x14ac:dyDescent="0.2">
      <c r="A9" s="162" t="s">
        <v>119</v>
      </c>
      <c r="B9" s="163"/>
      <c r="C9" s="163"/>
      <c r="D9" s="163"/>
      <c r="E9" s="163"/>
      <c r="F9" s="19"/>
    </row>
    <row r="10" spans="1:6" ht="24.75" customHeight="1" x14ac:dyDescent="0.2">
      <c r="A10" s="159" t="s">
        <v>120</v>
      </c>
      <c r="B10" s="164"/>
      <c r="C10" s="159"/>
      <c r="D10" s="159"/>
      <c r="E10" s="159"/>
      <c r="F10" s="29"/>
    </row>
    <row r="11" spans="1:6" ht="27" customHeight="1" x14ac:dyDescent="0.2">
      <c r="A11" s="24" t="s">
        <v>121</v>
      </c>
      <c r="B11" s="24" t="s">
        <v>122</v>
      </c>
      <c r="C11" s="24" t="s">
        <v>123</v>
      </c>
      <c r="D11" s="24" t="s">
        <v>124</v>
      </c>
      <c r="E11" s="24" t="s">
        <v>125</v>
      </c>
      <c r="F11" s="30"/>
    </row>
    <row r="12" spans="1:6" s="2" customFormat="1" hidden="1" x14ac:dyDescent="0.2">
      <c r="A12" s="96"/>
      <c r="B12" s="97"/>
      <c r="C12" s="98"/>
      <c r="D12" s="98"/>
      <c r="E12" s="99"/>
      <c r="F12" s="1"/>
    </row>
    <row r="13" spans="1:6" s="2" customFormat="1" x14ac:dyDescent="0.2">
      <c r="A13" s="120"/>
      <c r="B13" s="121"/>
      <c r="C13" s="122"/>
      <c r="D13" s="122"/>
      <c r="E13" s="123"/>
      <c r="F13" s="1"/>
    </row>
    <row r="14" spans="1:6" s="2" customFormat="1" x14ac:dyDescent="0.2">
      <c r="A14" s="120"/>
      <c r="B14" s="133"/>
      <c r="C14" s="134"/>
      <c r="D14" s="134"/>
      <c r="E14" s="123"/>
      <c r="F14" s="1"/>
    </row>
    <row r="15" spans="1:6" s="2" customFormat="1" x14ac:dyDescent="0.2">
      <c r="A15" s="120"/>
      <c r="B15" s="120"/>
      <c r="C15" s="120"/>
      <c r="D15" s="120"/>
      <c r="E15" s="123"/>
      <c r="F15" s="1"/>
    </row>
    <row r="16" spans="1:6" s="2" customFormat="1" hidden="1" x14ac:dyDescent="0.2">
      <c r="A16" s="106"/>
      <c r="B16" s="107"/>
      <c r="C16" s="108"/>
      <c r="D16" s="108"/>
      <c r="E16" s="109"/>
      <c r="F16" s="1"/>
    </row>
    <row r="17" spans="1:6" ht="19.5" customHeight="1" x14ac:dyDescent="0.2">
      <c r="A17" s="72" t="s">
        <v>126</v>
      </c>
      <c r="B17" s="73">
        <f>SUM(B12:B16)</f>
        <v>0</v>
      </c>
      <c r="C17" s="150" t="str">
        <f>IF(SUBTOTAL(3,B12:B16)=SUBTOTAL(103,B12:B16),'Summary and sign-off'!$A$48,'Summary and sign-off'!$A$49)</f>
        <v>Check - there are no hidden rows with data</v>
      </c>
      <c r="D17" s="158" t="str">
        <f>IF('Summary and sign-off'!F55='Summary and sign-off'!F54,'Summary and sign-off'!A51,'Summary and sign-off'!A50)</f>
        <v>Check - each entry provides sufficient information</v>
      </c>
      <c r="E17" s="158"/>
      <c r="F17" s="17"/>
    </row>
    <row r="18" spans="1:6" ht="10.5" customHeight="1" x14ac:dyDescent="0.2">
      <c r="A18" s="17"/>
      <c r="B18" s="19"/>
      <c r="C18" s="17"/>
      <c r="D18" s="17"/>
      <c r="E18" s="17"/>
      <c r="F18" s="17"/>
    </row>
    <row r="19" spans="1:6" ht="24.75" customHeight="1" x14ac:dyDescent="0.2">
      <c r="A19" s="159" t="s">
        <v>127</v>
      </c>
      <c r="B19" s="159"/>
      <c r="C19" s="159"/>
      <c r="D19" s="159"/>
      <c r="E19" s="159"/>
      <c r="F19" s="29"/>
    </row>
    <row r="20" spans="1:6" ht="27" customHeight="1" x14ac:dyDescent="0.2">
      <c r="A20" s="24" t="s">
        <v>121</v>
      </c>
      <c r="B20" s="24" t="s">
        <v>65</v>
      </c>
      <c r="C20" s="24" t="s">
        <v>128</v>
      </c>
      <c r="D20" s="24" t="s">
        <v>124</v>
      </c>
      <c r="E20" s="24" t="s">
        <v>125</v>
      </c>
      <c r="F20" s="30"/>
    </row>
    <row r="21" spans="1:6" s="2" customFormat="1" x14ac:dyDescent="0.2">
      <c r="A21" s="96"/>
      <c r="B21" s="97"/>
      <c r="C21" s="98"/>
      <c r="D21" s="98"/>
      <c r="E21" s="99"/>
      <c r="F21" s="1"/>
    </row>
    <row r="22" spans="1:6" s="2" customFormat="1" x14ac:dyDescent="0.2">
      <c r="A22" s="120">
        <v>44013</v>
      </c>
      <c r="B22" s="121">
        <v>1189.1400000000001</v>
      </c>
      <c r="C22" s="122" t="s">
        <v>129</v>
      </c>
      <c r="D22" s="122"/>
      <c r="E22" s="123"/>
      <c r="F22" s="1"/>
    </row>
    <row r="23" spans="1:6" s="2" customFormat="1" x14ac:dyDescent="0.2">
      <c r="A23" s="120"/>
      <c r="B23" s="121"/>
      <c r="C23" s="122"/>
      <c r="D23" s="122"/>
      <c r="E23" s="123"/>
      <c r="F23" s="1"/>
    </row>
    <row r="24" spans="1:6" s="2" customFormat="1" x14ac:dyDescent="0.2">
      <c r="A24" s="120">
        <v>44013</v>
      </c>
      <c r="B24" s="121">
        <f>18.37+2.75</f>
        <v>21.12</v>
      </c>
      <c r="C24" s="122" t="s">
        <v>130</v>
      </c>
      <c r="D24" s="122" t="s">
        <v>131</v>
      </c>
      <c r="E24" s="123"/>
      <c r="F24" s="1"/>
    </row>
    <row r="25" spans="1:6" s="2" customFormat="1" x14ac:dyDescent="0.2">
      <c r="A25" s="120">
        <v>44013</v>
      </c>
      <c r="B25" s="121">
        <v>15.13</v>
      </c>
      <c r="C25" s="122" t="s">
        <v>130</v>
      </c>
      <c r="D25" s="122" t="s">
        <v>131</v>
      </c>
      <c r="E25" s="123"/>
      <c r="F25" s="1"/>
    </row>
    <row r="26" spans="1:6" s="2" customFormat="1" x14ac:dyDescent="0.2">
      <c r="A26" s="120">
        <v>44015</v>
      </c>
      <c r="B26" s="121">
        <f>27.83+4.17</f>
        <v>32</v>
      </c>
      <c r="C26" s="122" t="s">
        <v>130</v>
      </c>
      <c r="D26" s="122" t="s">
        <v>132</v>
      </c>
      <c r="E26" s="123"/>
      <c r="F26" s="1"/>
    </row>
    <row r="27" spans="1:6" s="2" customFormat="1" x14ac:dyDescent="0.2">
      <c r="A27" s="120">
        <v>44015</v>
      </c>
      <c r="B27" s="121">
        <v>52.34</v>
      </c>
      <c r="C27" s="122" t="s">
        <v>130</v>
      </c>
      <c r="D27" s="122" t="s">
        <v>131</v>
      </c>
      <c r="E27" s="123"/>
      <c r="F27" s="1"/>
    </row>
    <row r="28" spans="1:6" s="2" customFormat="1" x14ac:dyDescent="0.2">
      <c r="A28" s="120">
        <v>44015</v>
      </c>
      <c r="B28" s="121">
        <f>20.04+3.01</f>
        <v>23.049999999999997</v>
      </c>
      <c r="C28" s="122" t="s">
        <v>130</v>
      </c>
      <c r="D28" s="122" t="s">
        <v>131</v>
      </c>
      <c r="E28" s="123"/>
      <c r="F28" s="1"/>
    </row>
    <row r="29" spans="1:6" s="2" customFormat="1" x14ac:dyDescent="0.2">
      <c r="A29" s="120">
        <v>44018</v>
      </c>
      <c r="B29" s="121">
        <f>20.54</f>
        <v>20.54</v>
      </c>
      <c r="C29" s="122" t="s">
        <v>130</v>
      </c>
      <c r="D29" s="122" t="s">
        <v>131</v>
      </c>
      <c r="E29" s="123"/>
      <c r="F29" s="1"/>
    </row>
    <row r="30" spans="1:6" s="2" customFormat="1" x14ac:dyDescent="0.2">
      <c r="A30" s="120">
        <v>44022</v>
      </c>
      <c r="B30" s="121">
        <f>26.09+3.91</f>
        <v>30</v>
      </c>
      <c r="C30" s="122" t="s">
        <v>130</v>
      </c>
      <c r="D30" s="122" t="s">
        <v>133</v>
      </c>
      <c r="E30" s="123"/>
      <c r="F30" s="1"/>
    </row>
    <row r="31" spans="1:6" s="2" customFormat="1" x14ac:dyDescent="0.2">
      <c r="A31" s="120">
        <v>44022</v>
      </c>
      <c r="B31" s="121">
        <v>48.35</v>
      </c>
      <c r="C31" s="122" t="s">
        <v>130</v>
      </c>
      <c r="D31" s="122" t="s">
        <v>131</v>
      </c>
      <c r="E31" s="123"/>
      <c r="F31" s="1"/>
    </row>
    <row r="32" spans="1:6" s="2" customFormat="1" x14ac:dyDescent="0.2">
      <c r="A32" s="120">
        <v>44025</v>
      </c>
      <c r="B32" s="121">
        <f>18.16+2.72</f>
        <v>20.88</v>
      </c>
      <c r="C32" s="122" t="s">
        <v>130</v>
      </c>
      <c r="D32" s="122" t="s">
        <v>131</v>
      </c>
      <c r="E32" s="123"/>
      <c r="F32" s="1"/>
    </row>
    <row r="33" spans="1:6" s="2" customFormat="1" x14ac:dyDescent="0.2">
      <c r="A33" s="120">
        <v>44029</v>
      </c>
      <c r="B33" s="121">
        <f>26.52+3.98</f>
        <v>30.5</v>
      </c>
      <c r="C33" s="122" t="s">
        <v>130</v>
      </c>
      <c r="D33" s="122" t="s">
        <v>133</v>
      </c>
      <c r="E33" s="123"/>
      <c r="F33" s="1"/>
    </row>
    <row r="34" spans="1:6" s="2" customFormat="1" x14ac:dyDescent="0.2">
      <c r="A34" s="120">
        <v>44033</v>
      </c>
      <c r="B34" s="121">
        <f>126.09+18.91</f>
        <v>145</v>
      </c>
      <c r="C34" s="131" t="s">
        <v>134</v>
      </c>
      <c r="D34" s="122" t="s">
        <v>135</v>
      </c>
      <c r="E34" s="123"/>
      <c r="F34" s="1"/>
    </row>
    <row r="35" spans="1:6" s="2" customFormat="1" x14ac:dyDescent="0.2">
      <c r="A35" s="120">
        <v>44033</v>
      </c>
      <c r="B35" s="121">
        <f>14.78+2.22</f>
        <v>17</v>
      </c>
      <c r="C35" s="122" t="s">
        <v>130</v>
      </c>
      <c r="D35" s="122" t="s">
        <v>132</v>
      </c>
      <c r="E35" s="123"/>
      <c r="F35" s="1"/>
    </row>
    <row r="36" spans="1:6" s="2" customFormat="1" x14ac:dyDescent="0.2">
      <c r="A36" s="120">
        <v>44039</v>
      </c>
      <c r="B36" s="121">
        <v>20.53</v>
      </c>
      <c r="C36" s="122" t="s">
        <v>130</v>
      </c>
      <c r="D36" s="122" t="s">
        <v>131</v>
      </c>
      <c r="E36" s="123"/>
      <c r="F36" s="1"/>
    </row>
    <row r="37" spans="1:6" s="2" customFormat="1" x14ac:dyDescent="0.2">
      <c r="A37" s="120">
        <v>44039</v>
      </c>
      <c r="B37" s="121">
        <v>275.20999999999998</v>
      </c>
      <c r="C37" s="131" t="s">
        <v>134</v>
      </c>
      <c r="D37" s="122" t="s">
        <v>136</v>
      </c>
      <c r="E37" s="123"/>
      <c r="F37" s="1"/>
    </row>
    <row r="38" spans="1:6" s="2" customFormat="1" x14ac:dyDescent="0.2">
      <c r="A38" s="120">
        <v>44042</v>
      </c>
      <c r="B38" s="121">
        <f>44.17+6.63</f>
        <v>50.800000000000004</v>
      </c>
      <c r="C38" s="122" t="s">
        <v>130</v>
      </c>
      <c r="D38" s="122" t="s">
        <v>133</v>
      </c>
      <c r="E38" s="123"/>
      <c r="F38" s="1"/>
    </row>
    <row r="39" spans="1:6" s="2" customFormat="1" x14ac:dyDescent="0.2">
      <c r="A39" s="120">
        <v>44042</v>
      </c>
      <c r="B39" s="121">
        <v>9.1999999999999993</v>
      </c>
      <c r="C39" s="122" t="s">
        <v>130</v>
      </c>
      <c r="D39" s="122" t="s">
        <v>131</v>
      </c>
      <c r="E39" s="123"/>
      <c r="F39" s="1"/>
    </row>
    <row r="40" spans="1:6" s="2" customFormat="1" x14ac:dyDescent="0.2">
      <c r="A40" s="120">
        <v>44043</v>
      </c>
      <c r="B40" s="121">
        <f>53.48+8.02</f>
        <v>61.5</v>
      </c>
      <c r="C40" s="131" t="s">
        <v>134</v>
      </c>
      <c r="D40" s="122" t="s">
        <v>137</v>
      </c>
      <c r="E40" s="123"/>
      <c r="F40" s="1"/>
    </row>
    <row r="41" spans="1:6" s="2" customFormat="1" x14ac:dyDescent="0.2">
      <c r="A41" s="120">
        <v>44043</v>
      </c>
      <c r="B41" s="121">
        <f>9.68+1.45</f>
        <v>11.129999999999999</v>
      </c>
      <c r="C41" s="122" t="s">
        <v>130</v>
      </c>
      <c r="D41" s="122" t="s">
        <v>133</v>
      </c>
      <c r="E41" s="123"/>
      <c r="F41" s="1"/>
    </row>
    <row r="42" spans="1:6" s="2" customFormat="1" x14ac:dyDescent="0.2">
      <c r="A42" s="120"/>
      <c r="B42" s="121"/>
      <c r="C42" s="122"/>
      <c r="D42" s="122"/>
      <c r="E42" s="136"/>
      <c r="F42" s="1"/>
    </row>
    <row r="43" spans="1:6" s="2" customFormat="1" x14ac:dyDescent="0.2">
      <c r="A43" s="120">
        <v>44046</v>
      </c>
      <c r="B43" s="133">
        <v>25.74</v>
      </c>
      <c r="C43" s="122" t="s">
        <v>130</v>
      </c>
      <c r="D43" s="134" t="s">
        <v>131</v>
      </c>
      <c r="E43" s="136"/>
      <c r="F43" s="1"/>
    </row>
    <row r="44" spans="1:6" s="2" customFormat="1" x14ac:dyDescent="0.2">
      <c r="A44" s="120">
        <v>44053</v>
      </c>
      <c r="B44" s="133">
        <v>18.399999999999999</v>
      </c>
      <c r="C44" s="131" t="s">
        <v>134</v>
      </c>
      <c r="D44" s="120" t="s">
        <v>138</v>
      </c>
      <c r="E44" s="136"/>
      <c r="F44" s="1"/>
    </row>
    <row r="45" spans="1:6" s="2" customFormat="1" x14ac:dyDescent="0.2">
      <c r="A45" s="120">
        <v>44053</v>
      </c>
      <c r="B45" s="133">
        <v>18.399999999999999</v>
      </c>
      <c r="C45" s="131" t="s">
        <v>134</v>
      </c>
      <c r="D45" s="120" t="s">
        <v>138</v>
      </c>
      <c r="E45" s="136"/>
      <c r="F45" s="1"/>
    </row>
    <row r="46" spans="1:6" s="2" customFormat="1" x14ac:dyDescent="0.2">
      <c r="A46" s="120">
        <v>44053</v>
      </c>
      <c r="B46" s="133">
        <v>58.41</v>
      </c>
      <c r="C46" s="131" t="s">
        <v>134</v>
      </c>
      <c r="D46" s="120" t="s">
        <v>136</v>
      </c>
      <c r="E46" s="136"/>
      <c r="F46" s="1"/>
    </row>
    <row r="47" spans="1:6" s="2" customFormat="1" x14ac:dyDescent="0.2">
      <c r="A47" s="120">
        <v>44053</v>
      </c>
      <c r="B47" s="133">
        <v>127.71</v>
      </c>
      <c r="C47" s="131" t="s">
        <v>134</v>
      </c>
      <c r="D47" s="120" t="s">
        <v>136</v>
      </c>
      <c r="E47" s="136"/>
      <c r="F47" s="1"/>
    </row>
    <row r="48" spans="1:6" s="2" customFormat="1" x14ac:dyDescent="0.2">
      <c r="A48" s="120">
        <v>44055</v>
      </c>
      <c r="B48" s="121">
        <f>29.39+4.41</f>
        <v>33.799999999999997</v>
      </c>
      <c r="C48" s="122" t="s">
        <v>139</v>
      </c>
      <c r="D48" s="122" t="s">
        <v>133</v>
      </c>
      <c r="E48" s="123"/>
      <c r="F48" s="1"/>
    </row>
    <row r="49" spans="1:6" s="2" customFormat="1" x14ac:dyDescent="0.2">
      <c r="A49" s="120">
        <v>44055</v>
      </c>
      <c r="B49" s="121">
        <f>100.52+15.08</f>
        <v>115.6</v>
      </c>
      <c r="C49" s="122" t="s">
        <v>140</v>
      </c>
      <c r="D49" s="122" t="s">
        <v>133</v>
      </c>
      <c r="E49" s="123"/>
      <c r="F49" s="1"/>
    </row>
    <row r="50" spans="1:6" s="2" customFormat="1" x14ac:dyDescent="0.2">
      <c r="A50" s="120">
        <v>44055</v>
      </c>
      <c r="B50" s="133">
        <f>12.99+1.95</f>
        <v>14.94</v>
      </c>
      <c r="C50" s="122" t="s">
        <v>130</v>
      </c>
      <c r="D50" s="120" t="s">
        <v>138</v>
      </c>
      <c r="E50" s="123"/>
      <c r="F50" s="1"/>
    </row>
    <row r="51" spans="1:6" s="2" customFormat="1" x14ac:dyDescent="0.2">
      <c r="A51" s="120">
        <v>44055</v>
      </c>
      <c r="B51" s="133">
        <v>311.8</v>
      </c>
      <c r="C51" s="120" t="s">
        <v>141</v>
      </c>
      <c r="D51" s="120" t="s">
        <v>138</v>
      </c>
      <c r="E51" s="123"/>
      <c r="F51" s="1"/>
    </row>
    <row r="52" spans="1:6" s="2" customFormat="1" x14ac:dyDescent="0.2">
      <c r="A52" s="120">
        <v>44060</v>
      </c>
      <c r="B52" s="133">
        <v>-115.22</v>
      </c>
      <c r="C52" s="120" t="s">
        <v>142</v>
      </c>
      <c r="D52" s="120" t="s">
        <v>143</v>
      </c>
      <c r="E52" s="123"/>
      <c r="F52" s="1"/>
    </row>
    <row r="53" spans="1:6" s="2" customFormat="1" x14ac:dyDescent="0.2">
      <c r="A53" s="120">
        <v>44060</v>
      </c>
      <c r="B53" s="133">
        <v>126.72</v>
      </c>
      <c r="C53" s="131" t="s">
        <v>134</v>
      </c>
      <c r="D53" s="120" t="s">
        <v>136</v>
      </c>
      <c r="E53" s="123"/>
      <c r="F53" s="1"/>
    </row>
    <row r="54" spans="1:6" s="2" customFormat="1" x14ac:dyDescent="0.2">
      <c r="A54" s="120">
        <v>44074</v>
      </c>
      <c r="B54" s="133">
        <v>19.39</v>
      </c>
      <c r="C54" s="122" t="s">
        <v>130</v>
      </c>
      <c r="D54" s="134" t="s">
        <v>131</v>
      </c>
      <c r="E54" s="123"/>
      <c r="F54" s="1"/>
    </row>
    <row r="55" spans="1:6" s="2" customFormat="1" x14ac:dyDescent="0.2">
      <c r="A55" s="120">
        <v>44074</v>
      </c>
      <c r="B55" s="133">
        <v>51.33</v>
      </c>
      <c r="C55" s="122" t="s">
        <v>130</v>
      </c>
      <c r="D55" s="134" t="s">
        <v>131</v>
      </c>
      <c r="E55" s="123"/>
      <c r="F55" s="1"/>
    </row>
    <row r="56" spans="1:6" s="2" customFormat="1" x14ac:dyDescent="0.2">
      <c r="A56" s="120">
        <v>44074</v>
      </c>
      <c r="B56" s="133">
        <v>107.9</v>
      </c>
      <c r="C56" s="134" t="s">
        <v>144</v>
      </c>
      <c r="D56" s="122" t="s">
        <v>136</v>
      </c>
      <c r="E56" s="123"/>
      <c r="F56" s="1"/>
    </row>
    <row r="57" spans="1:6" s="2" customFormat="1" x14ac:dyDescent="0.2">
      <c r="A57" s="120">
        <v>44074</v>
      </c>
      <c r="B57" s="133">
        <v>58.41</v>
      </c>
      <c r="C57" s="122" t="s">
        <v>130</v>
      </c>
      <c r="D57" s="122" t="s">
        <v>131</v>
      </c>
      <c r="E57" s="123"/>
      <c r="F57" s="1"/>
    </row>
    <row r="58" spans="1:6" s="2" customFormat="1" x14ac:dyDescent="0.2">
      <c r="A58" s="120"/>
      <c r="B58" s="133"/>
      <c r="C58" s="122"/>
      <c r="D58" s="122"/>
      <c r="E58" s="123"/>
      <c r="F58" s="1"/>
    </row>
    <row r="59" spans="1:6" s="2" customFormat="1" x14ac:dyDescent="0.2">
      <c r="A59" s="120">
        <v>44077</v>
      </c>
      <c r="B59" s="133">
        <v>43.82</v>
      </c>
      <c r="C59" s="122" t="s">
        <v>130</v>
      </c>
      <c r="D59" s="134" t="s">
        <v>131</v>
      </c>
      <c r="E59" s="123"/>
      <c r="F59" s="1"/>
    </row>
    <row r="60" spans="1:6" s="2" customFormat="1" x14ac:dyDescent="0.2">
      <c r="A60" s="120">
        <v>44077</v>
      </c>
      <c r="B60" s="133">
        <v>21.01</v>
      </c>
      <c r="C60" s="122" t="s">
        <v>130</v>
      </c>
      <c r="D60" s="134" t="s">
        <v>131</v>
      </c>
      <c r="E60" s="123"/>
      <c r="F60" s="1"/>
    </row>
    <row r="61" spans="1:6" s="2" customFormat="1" x14ac:dyDescent="0.2">
      <c r="A61" s="120">
        <v>44081</v>
      </c>
      <c r="B61" s="133">
        <v>21.5</v>
      </c>
      <c r="C61" s="122" t="s">
        <v>130</v>
      </c>
      <c r="D61" s="134" t="s">
        <v>131</v>
      </c>
      <c r="E61" s="123"/>
      <c r="F61" s="1"/>
    </row>
    <row r="62" spans="1:6" s="2" customFormat="1" x14ac:dyDescent="0.2">
      <c r="A62" s="120">
        <v>44081</v>
      </c>
      <c r="B62" s="133">
        <v>58.41</v>
      </c>
      <c r="C62" s="122" t="s">
        <v>130</v>
      </c>
      <c r="D62" s="134" t="s">
        <v>131</v>
      </c>
      <c r="E62" s="123"/>
      <c r="F62" s="1"/>
    </row>
    <row r="63" spans="1:6" s="2" customFormat="1" x14ac:dyDescent="0.2">
      <c r="A63" s="120">
        <v>44081</v>
      </c>
      <c r="B63" s="133">
        <v>51.66</v>
      </c>
      <c r="C63" s="122" t="s">
        <v>130</v>
      </c>
      <c r="D63" s="134" t="s">
        <v>131</v>
      </c>
      <c r="E63" s="123"/>
      <c r="F63" s="1"/>
    </row>
    <row r="64" spans="1:6" s="2" customFormat="1" x14ac:dyDescent="0.2">
      <c r="A64" s="120">
        <v>44095</v>
      </c>
      <c r="B64" s="133">
        <v>21.32</v>
      </c>
      <c r="C64" s="122" t="s">
        <v>130</v>
      </c>
      <c r="D64" s="134" t="s">
        <v>131</v>
      </c>
      <c r="E64" s="123"/>
      <c r="F64" s="1"/>
    </row>
    <row r="65" spans="1:6" s="2" customFormat="1" x14ac:dyDescent="0.2">
      <c r="A65" s="120">
        <v>44095</v>
      </c>
      <c r="B65" s="133">
        <v>51.98</v>
      </c>
      <c r="C65" s="122" t="s">
        <v>130</v>
      </c>
      <c r="D65" s="134" t="s">
        <v>131</v>
      </c>
      <c r="E65" s="123"/>
      <c r="F65" s="1"/>
    </row>
    <row r="66" spans="1:6" s="2" customFormat="1" x14ac:dyDescent="0.2">
      <c r="A66" s="120">
        <v>44095</v>
      </c>
      <c r="B66" s="133">
        <v>127.71</v>
      </c>
      <c r="C66" s="134" t="s">
        <v>144</v>
      </c>
      <c r="D66" s="134" t="s">
        <v>136</v>
      </c>
      <c r="E66" s="123"/>
      <c r="F66" s="1"/>
    </row>
    <row r="67" spans="1:6" s="2" customFormat="1" x14ac:dyDescent="0.2">
      <c r="A67" s="120">
        <v>44095</v>
      </c>
      <c r="B67" s="133">
        <v>58.41</v>
      </c>
      <c r="C67" s="122" t="s">
        <v>130</v>
      </c>
      <c r="D67" s="134" t="s">
        <v>131</v>
      </c>
      <c r="E67" s="123"/>
      <c r="F67" s="1"/>
    </row>
    <row r="68" spans="1:6" s="2" customFormat="1" x14ac:dyDescent="0.2">
      <c r="A68" s="120">
        <v>44098</v>
      </c>
      <c r="B68" s="133">
        <v>53.34</v>
      </c>
      <c r="C68" s="122" t="s">
        <v>130</v>
      </c>
      <c r="D68" s="134" t="s">
        <v>131</v>
      </c>
      <c r="E68" s="123"/>
      <c r="F68" s="1"/>
    </row>
    <row r="69" spans="1:6" s="2" customFormat="1" x14ac:dyDescent="0.2">
      <c r="A69" s="120">
        <v>44098</v>
      </c>
      <c r="B69" s="133">
        <v>21.23</v>
      </c>
      <c r="C69" s="122" t="s">
        <v>130</v>
      </c>
      <c r="D69" s="134" t="s">
        <v>131</v>
      </c>
      <c r="E69" s="123"/>
      <c r="F69" s="1"/>
    </row>
    <row r="70" spans="1:6" s="2" customFormat="1" x14ac:dyDescent="0.2">
      <c r="A70" s="120">
        <v>44102</v>
      </c>
      <c r="B70" s="133">
        <v>52.6</v>
      </c>
      <c r="C70" s="122" t="s">
        <v>130</v>
      </c>
      <c r="D70" s="134" t="s">
        <v>131</v>
      </c>
      <c r="E70" s="123"/>
      <c r="F70" s="1"/>
    </row>
    <row r="71" spans="1:6" s="2" customFormat="1" x14ac:dyDescent="0.2">
      <c r="A71" s="120">
        <v>44102</v>
      </c>
      <c r="B71" s="133">
        <v>107.9</v>
      </c>
      <c r="C71" s="134" t="s">
        <v>144</v>
      </c>
      <c r="D71" s="134" t="s">
        <v>136</v>
      </c>
      <c r="E71" s="123"/>
      <c r="F71" s="1"/>
    </row>
    <row r="72" spans="1:6" s="2" customFormat="1" x14ac:dyDescent="0.2">
      <c r="A72" s="120">
        <v>44102</v>
      </c>
      <c r="B72" s="133">
        <v>68.31</v>
      </c>
      <c r="C72" s="122" t="s">
        <v>130</v>
      </c>
      <c r="D72" s="134" t="s">
        <v>131</v>
      </c>
      <c r="E72" s="123"/>
      <c r="F72" s="1"/>
    </row>
    <row r="73" spans="1:6" s="2" customFormat="1" x14ac:dyDescent="0.2">
      <c r="A73" s="120"/>
      <c r="B73" s="133"/>
      <c r="C73" s="122"/>
      <c r="D73" s="122"/>
      <c r="E73" s="123"/>
      <c r="F73" s="1"/>
    </row>
    <row r="74" spans="1:6" s="2" customFormat="1" x14ac:dyDescent="0.2">
      <c r="A74" s="120">
        <v>44105</v>
      </c>
      <c r="B74" s="133">
        <v>54.09</v>
      </c>
      <c r="C74" s="122" t="s">
        <v>130</v>
      </c>
      <c r="D74" s="120" t="s">
        <v>131</v>
      </c>
      <c r="E74" s="123"/>
      <c r="F74" s="1"/>
    </row>
    <row r="75" spans="1:6" s="2" customFormat="1" x14ac:dyDescent="0.2">
      <c r="A75" s="120">
        <v>44109</v>
      </c>
      <c r="B75" s="133">
        <v>27.82</v>
      </c>
      <c r="C75" s="122" t="s">
        <v>130</v>
      </c>
      <c r="D75" s="120" t="s">
        <v>131</v>
      </c>
      <c r="E75" s="123"/>
      <c r="F75" s="1"/>
    </row>
    <row r="76" spans="1:6" s="2" customFormat="1" x14ac:dyDescent="0.2">
      <c r="A76" s="120">
        <v>44109</v>
      </c>
      <c r="B76" s="133">
        <v>47.56</v>
      </c>
      <c r="C76" s="122" t="s">
        <v>130</v>
      </c>
      <c r="D76" s="120" t="s">
        <v>131</v>
      </c>
      <c r="E76" s="123"/>
      <c r="F76" s="1"/>
    </row>
    <row r="77" spans="1:6" s="2" customFormat="1" x14ac:dyDescent="0.2">
      <c r="A77" s="120">
        <v>44111</v>
      </c>
      <c r="B77" s="133">
        <v>22.51</v>
      </c>
      <c r="C77" s="122" t="s">
        <v>130</v>
      </c>
      <c r="D77" s="120" t="s">
        <v>131</v>
      </c>
      <c r="E77" s="123"/>
      <c r="F77" s="1"/>
    </row>
    <row r="78" spans="1:6" s="2" customFormat="1" x14ac:dyDescent="0.2">
      <c r="A78" s="120">
        <v>44116</v>
      </c>
      <c r="B78" s="133">
        <v>39.46</v>
      </c>
      <c r="C78" s="122" t="s">
        <v>130</v>
      </c>
      <c r="D78" s="120" t="s">
        <v>131</v>
      </c>
      <c r="E78" s="123"/>
      <c r="F78" s="1"/>
    </row>
    <row r="79" spans="1:6" s="2" customFormat="1" x14ac:dyDescent="0.2">
      <c r="A79" s="120">
        <v>44117</v>
      </c>
      <c r="B79" s="133">
        <v>17.64</v>
      </c>
      <c r="C79" s="123" t="s">
        <v>145</v>
      </c>
      <c r="D79" s="120" t="s">
        <v>131</v>
      </c>
      <c r="E79" s="123"/>
      <c r="F79" s="1"/>
    </row>
    <row r="80" spans="1:6" s="2" customFormat="1" x14ac:dyDescent="0.2">
      <c r="A80" s="120">
        <v>44118</v>
      </c>
      <c r="B80" s="133">
        <v>43.24</v>
      </c>
      <c r="C80" s="122" t="s">
        <v>130</v>
      </c>
      <c r="D80" s="120" t="s">
        <v>133</v>
      </c>
      <c r="E80" s="123"/>
      <c r="F80" s="1"/>
    </row>
    <row r="81" spans="1:6" s="2" customFormat="1" x14ac:dyDescent="0.2">
      <c r="A81" s="120">
        <v>44118</v>
      </c>
      <c r="B81" s="133">
        <v>9.94</v>
      </c>
      <c r="C81" s="123" t="s">
        <v>145</v>
      </c>
      <c r="D81" s="120" t="s">
        <v>131</v>
      </c>
      <c r="E81" s="123"/>
      <c r="F81" s="1"/>
    </row>
    <row r="82" spans="1:6" s="2" customFormat="1" x14ac:dyDescent="0.2">
      <c r="A82" s="120">
        <v>44119</v>
      </c>
      <c r="B82" s="133">
        <v>15.57</v>
      </c>
      <c r="C82" s="123" t="s">
        <v>146</v>
      </c>
      <c r="D82" s="120" t="s">
        <v>131</v>
      </c>
      <c r="E82" s="123"/>
      <c r="F82" s="1"/>
    </row>
    <row r="83" spans="1:6" s="2" customFormat="1" x14ac:dyDescent="0.2">
      <c r="A83" s="120">
        <v>44119</v>
      </c>
      <c r="B83" s="133">
        <v>13.64</v>
      </c>
      <c r="C83" s="123" t="s">
        <v>147</v>
      </c>
      <c r="D83" s="120" t="s">
        <v>131</v>
      </c>
      <c r="E83" s="123"/>
      <c r="F83" s="1"/>
    </row>
    <row r="84" spans="1:6" s="2" customFormat="1" x14ac:dyDescent="0.2">
      <c r="A84" s="120">
        <v>44120</v>
      </c>
      <c r="B84" s="133">
        <v>18</v>
      </c>
      <c r="C84" s="123" t="s">
        <v>147</v>
      </c>
      <c r="D84" s="120" t="s">
        <v>131</v>
      </c>
      <c r="E84" s="123"/>
      <c r="F84" s="1"/>
    </row>
    <row r="85" spans="1:6" s="2" customFormat="1" x14ac:dyDescent="0.2">
      <c r="A85" s="120">
        <v>44119</v>
      </c>
      <c r="B85" s="135">
        <v>43.57</v>
      </c>
      <c r="C85" s="122" t="s">
        <v>130</v>
      </c>
      <c r="D85" s="120" t="s">
        <v>131</v>
      </c>
      <c r="E85" s="123"/>
      <c r="F85" s="1"/>
    </row>
    <row r="86" spans="1:6" s="2" customFormat="1" x14ac:dyDescent="0.2">
      <c r="A86" s="120">
        <v>44119</v>
      </c>
      <c r="B86" s="133">
        <v>12.08</v>
      </c>
      <c r="C86" s="131" t="s">
        <v>148</v>
      </c>
      <c r="D86" s="120" t="s">
        <v>149</v>
      </c>
      <c r="E86" s="123"/>
      <c r="F86" s="1"/>
    </row>
    <row r="87" spans="1:6" s="2" customFormat="1" x14ac:dyDescent="0.2">
      <c r="A87" s="120">
        <v>44119</v>
      </c>
      <c r="B87" s="133">
        <v>140.4</v>
      </c>
      <c r="C87" s="131" t="s">
        <v>148</v>
      </c>
      <c r="D87" s="120" t="s">
        <v>149</v>
      </c>
      <c r="E87" s="123"/>
      <c r="F87" s="1"/>
    </row>
    <row r="88" spans="1:6" s="2" customFormat="1" x14ac:dyDescent="0.2">
      <c r="A88" s="120">
        <v>44119</v>
      </c>
      <c r="B88" s="133">
        <v>355.01</v>
      </c>
      <c r="C88" s="131" t="s">
        <v>134</v>
      </c>
      <c r="D88" s="120" t="s">
        <v>150</v>
      </c>
      <c r="E88" s="123"/>
      <c r="F88" s="1"/>
    </row>
    <row r="89" spans="1:6" s="2" customFormat="1" x14ac:dyDescent="0.2">
      <c r="A89" s="120">
        <v>44119</v>
      </c>
      <c r="B89" s="133">
        <v>39.590000000000003</v>
      </c>
      <c r="C89" s="122" t="s">
        <v>130</v>
      </c>
      <c r="D89" s="120" t="s">
        <v>138</v>
      </c>
      <c r="E89" s="123"/>
      <c r="F89" s="1"/>
    </row>
    <row r="90" spans="1:6" s="2" customFormat="1" x14ac:dyDescent="0.2">
      <c r="A90" s="120">
        <v>44119</v>
      </c>
      <c r="B90" s="133">
        <v>188</v>
      </c>
      <c r="C90" s="131" t="s">
        <v>134</v>
      </c>
      <c r="D90" s="120" t="s">
        <v>150</v>
      </c>
      <c r="E90" s="123"/>
      <c r="F90" s="1"/>
    </row>
    <row r="91" spans="1:6" s="2" customFormat="1" x14ac:dyDescent="0.2">
      <c r="A91" s="120">
        <v>44119</v>
      </c>
      <c r="B91" s="133">
        <v>42.26</v>
      </c>
      <c r="C91" s="131" t="s">
        <v>151</v>
      </c>
      <c r="D91" s="120" t="s">
        <v>150</v>
      </c>
      <c r="E91" s="123"/>
      <c r="F91" s="1"/>
    </row>
    <row r="92" spans="1:6" s="2" customFormat="1" x14ac:dyDescent="0.2">
      <c r="A92" s="120">
        <v>44119</v>
      </c>
      <c r="B92" s="133">
        <v>42.26</v>
      </c>
      <c r="C92" s="131" t="s">
        <v>151</v>
      </c>
      <c r="D92" s="120" t="s">
        <v>150</v>
      </c>
      <c r="E92" s="123"/>
      <c r="F92" s="1"/>
    </row>
    <row r="93" spans="1:6" s="2" customFormat="1" x14ac:dyDescent="0.2">
      <c r="A93" s="120">
        <v>44119</v>
      </c>
      <c r="B93" s="133">
        <v>42.26</v>
      </c>
      <c r="C93" s="131" t="s">
        <v>151</v>
      </c>
      <c r="D93" s="120" t="s">
        <v>136</v>
      </c>
      <c r="E93" s="123"/>
      <c r="F93" s="1"/>
    </row>
    <row r="94" spans="1:6" s="2" customFormat="1" x14ac:dyDescent="0.2">
      <c r="A94" s="120">
        <v>44120</v>
      </c>
      <c r="B94" s="135">
        <v>27.22</v>
      </c>
      <c r="C94" s="122" t="s">
        <v>130</v>
      </c>
      <c r="D94" s="120" t="s">
        <v>131</v>
      </c>
      <c r="E94" s="123"/>
      <c r="F94" s="1"/>
    </row>
    <row r="95" spans="1:6" s="2" customFormat="1" x14ac:dyDescent="0.2">
      <c r="A95" s="120">
        <v>44120</v>
      </c>
      <c r="B95" s="135">
        <v>23.54</v>
      </c>
      <c r="C95" s="122" t="s">
        <v>130</v>
      </c>
      <c r="D95" s="120" t="s">
        <v>131</v>
      </c>
      <c r="E95" s="123"/>
      <c r="F95" s="1"/>
    </row>
    <row r="96" spans="1:6" s="2" customFormat="1" x14ac:dyDescent="0.2">
      <c r="A96" s="120">
        <v>44130</v>
      </c>
      <c r="B96" s="135">
        <v>117.79</v>
      </c>
      <c r="C96" s="131" t="s">
        <v>134</v>
      </c>
      <c r="D96" s="120" t="s">
        <v>136</v>
      </c>
      <c r="E96" s="139"/>
      <c r="F96" s="1"/>
    </row>
    <row r="97" spans="1:16384" s="120" customFormat="1" x14ac:dyDescent="0.2">
      <c r="A97" s="120">
        <v>44130</v>
      </c>
      <c r="B97" s="135">
        <v>69.900000000000006</v>
      </c>
      <c r="C97" s="122" t="s">
        <v>130</v>
      </c>
      <c r="D97" s="120" t="s">
        <v>133</v>
      </c>
      <c r="F97" s="1"/>
      <c r="G97" s="120" t="s">
        <v>152</v>
      </c>
      <c r="H97" s="120" t="s">
        <v>133</v>
      </c>
      <c r="I97" s="120">
        <v>44130</v>
      </c>
      <c r="J97" s="120">
        <v>60.78</v>
      </c>
      <c r="K97" s="120" t="s">
        <v>152</v>
      </c>
      <c r="L97" s="120" t="s">
        <v>133</v>
      </c>
      <c r="M97" s="120">
        <v>44130</v>
      </c>
      <c r="N97" s="120">
        <v>60.78</v>
      </c>
      <c r="O97" s="120" t="s">
        <v>152</v>
      </c>
      <c r="P97" s="120" t="s">
        <v>133</v>
      </c>
      <c r="Q97" s="120">
        <v>44130</v>
      </c>
      <c r="R97" s="120">
        <v>60.78</v>
      </c>
      <c r="S97" s="120" t="s">
        <v>152</v>
      </c>
      <c r="T97" s="120" t="s">
        <v>133</v>
      </c>
      <c r="U97" s="120">
        <v>44130</v>
      </c>
      <c r="V97" s="120">
        <v>60.78</v>
      </c>
      <c r="W97" s="120" t="s">
        <v>152</v>
      </c>
      <c r="X97" s="120" t="s">
        <v>133</v>
      </c>
      <c r="Y97" s="120">
        <v>44130</v>
      </c>
      <c r="Z97" s="120">
        <v>60.78</v>
      </c>
      <c r="AA97" s="120" t="s">
        <v>152</v>
      </c>
      <c r="AB97" s="120" t="s">
        <v>133</v>
      </c>
      <c r="AC97" s="120">
        <v>44130</v>
      </c>
      <c r="AD97" s="120">
        <v>60.78</v>
      </c>
      <c r="AE97" s="120" t="s">
        <v>152</v>
      </c>
      <c r="AF97" s="120" t="s">
        <v>133</v>
      </c>
      <c r="AG97" s="120">
        <v>44130</v>
      </c>
      <c r="AH97" s="120">
        <v>60.78</v>
      </c>
      <c r="AI97" s="120" t="s">
        <v>152</v>
      </c>
      <c r="AJ97" s="120" t="s">
        <v>133</v>
      </c>
      <c r="AK97" s="120">
        <v>44130</v>
      </c>
      <c r="AL97" s="120">
        <v>60.78</v>
      </c>
      <c r="AM97" s="120" t="s">
        <v>152</v>
      </c>
      <c r="AN97" s="120" t="s">
        <v>133</v>
      </c>
      <c r="AO97" s="120">
        <v>44130</v>
      </c>
      <c r="AP97" s="120">
        <v>60.78</v>
      </c>
      <c r="AQ97" s="120" t="s">
        <v>152</v>
      </c>
      <c r="AR97" s="120" t="s">
        <v>133</v>
      </c>
      <c r="AS97" s="120">
        <v>44130</v>
      </c>
      <c r="AT97" s="120">
        <v>60.78</v>
      </c>
      <c r="AU97" s="120" t="s">
        <v>152</v>
      </c>
      <c r="AV97" s="120" t="s">
        <v>133</v>
      </c>
      <c r="AW97" s="120">
        <v>44130</v>
      </c>
      <c r="AX97" s="120">
        <v>60.78</v>
      </c>
      <c r="AY97" s="120" t="s">
        <v>152</v>
      </c>
      <c r="AZ97" s="120" t="s">
        <v>133</v>
      </c>
      <c r="BA97" s="120">
        <v>44130</v>
      </c>
      <c r="BB97" s="120">
        <v>60.78</v>
      </c>
      <c r="BC97" s="120" t="s">
        <v>152</v>
      </c>
      <c r="BD97" s="120" t="s">
        <v>133</v>
      </c>
      <c r="BE97" s="120">
        <v>44130</v>
      </c>
      <c r="BF97" s="120">
        <v>60.78</v>
      </c>
      <c r="BG97" s="120" t="s">
        <v>152</v>
      </c>
      <c r="BH97" s="120" t="s">
        <v>133</v>
      </c>
      <c r="BI97" s="120">
        <v>44130</v>
      </c>
      <c r="BJ97" s="120">
        <v>60.78</v>
      </c>
      <c r="BK97" s="120" t="s">
        <v>152</v>
      </c>
      <c r="BL97" s="120" t="s">
        <v>133</v>
      </c>
      <c r="BM97" s="120">
        <v>44130</v>
      </c>
      <c r="BN97" s="120">
        <v>60.78</v>
      </c>
      <c r="BO97" s="120" t="s">
        <v>152</v>
      </c>
      <c r="BP97" s="120" t="s">
        <v>133</v>
      </c>
      <c r="BQ97" s="120">
        <v>44130</v>
      </c>
      <c r="BR97" s="120">
        <v>60.78</v>
      </c>
      <c r="BS97" s="120" t="s">
        <v>152</v>
      </c>
      <c r="BT97" s="120" t="s">
        <v>133</v>
      </c>
      <c r="BU97" s="120">
        <v>44130</v>
      </c>
      <c r="BV97" s="120">
        <v>60.78</v>
      </c>
      <c r="BW97" s="120" t="s">
        <v>152</v>
      </c>
      <c r="BX97" s="120" t="s">
        <v>133</v>
      </c>
      <c r="BY97" s="120">
        <v>44130</v>
      </c>
      <c r="BZ97" s="120">
        <v>60.78</v>
      </c>
      <c r="CA97" s="120" t="s">
        <v>152</v>
      </c>
      <c r="CB97" s="120" t="s">
        <v>133</v>
      </c>
      <c r="CC97" s="120">
        <v>44130</v>
      </c>
      <c r="CD97" s="120">
        <v>60.78</v>
      </c>
      <c r="CE97" s="120" t="s">
        <v>152</v>
      </c>
      <c r="CF97" s="120" t="s">
        <v>133</v>
      </c>
      <c r="CG97" s="120">
        <v>44130</v>
      </c>
      <c r="CH97" s="120">
        <v>60.78</v>
      </c>
      <c r="CI97" s="120" t="s">
        <v>152</v>
      </c>
      <c r="CJ97" s="120" t="s">
        <v>133</v>
      </c>
      <c r="CK97" s="120">
        <v>44130</v>
      </c>
      <c r="CL97" s="120">
        <v>60.78</v>
      </c>
      <c r="CM97" s="120" t="s">
        <v>152</v>
      </c>
      <c r="CN97" s="120" t="s">
        <v>133</v>
      </c>
      <c r="CO97" s="120">
        <v>44130</v>
      </c>
      <c r="CP97" s="120">
        <v>60.78</v>
      </c>
      <c r="CQ97" s="120" t="s">
        <v>152</v>
      </c>
      <c r="CR97" s="120" t="s">
        <v>133</v>
      </c>
      <c r="CS97" s="120">
        <v>44130</v>
      </c>
      <c r="CT97" s="120">
        <v>60.78</v>
      </c>
      <c r="CU97" s="120" t="s">
        <v>152</v>
      </c>
      <c r="CV97" s="120" t="s">
        <v>133</v>
      </c>
      <c r="CW97" s="120">
        <v>44130</v>
      </c>
      <c r="CX97" s="120">
        <v>60.78</v>
      </c>
      <c r="CY97" s="120" t="s">
        <v>152</v>
      </c>
      <c r="CZ97" s="120" t="s">
        <v>133</v>
      </c>
      <c r="DA97" s="120">
        <v>44130</v>
      </c>
      <c r="DB97" s="120">
        <v>60.78</v>
      </c>
      <c r="DC97" s="120" t="s">
        <v>152</v>
      </c>
      <c r="DD97" s="120" t="s">
        <v>133</v>
      </c>
      <c r="DE97" s="120">
        <v>44130</v>
      </c>
      <c r="DF97" s="120">
        <v>60.78</v>
      </c>
      <c r="DG97" s="120" t="s">
        <v>152</v>
      </c>
      <c r="DH97" s="120" t="s">
        <v>133</v>
      </c>
      <c r="DI97" s="120">
        <v>44130</v>
      </c>
      <c r="DJ97" s="120">
        <v>60.78</v>
      </c>
      <c r="DK97" s="120" t="s">
        <v>152</v>
      </c>
      <c r="DL97" s="120" t="s">
        <v>133</v>
      </c>
      <c r="DM97" s="120">
        <v>44130</v>
      </c>
      <c r="DN97" s="120">
        <v>60.78</v>
      </c>
      <c r="DO97" s="120" t="s">
        <v>152</v>
      </c>
      <c r="DP97" s="120" t="s">
        <v>133</v>
      </c>
      <c r="DQ97" s="120">
        <v>44130</v>
      </c>
      <c r="DR97" s="120">
        <v>60.78</v>
      </c>
      <c r="DS97" s="120" t="s">
        <v>152</v>
      </c>
      <c r="DT97" s="120" t="s">
        <v>133</v>
      </c>
      <c r="DU97" s="120">
        <v>44130</v>
      </c>
      <c r="DV97" s="120">
        <v>60.78</v>
      </c>
      <c r="DW97" s="120" t="s">
        <v>152</v>
      </c>
      <c r="DX97" s="120" t="s">
        <v>133</v>
      </c>
      <c r="DY97" s="120">
        <v>44130</v>
      </c>
      <c r="DZ97" s="120">
        <v>60.78</v>
      </c>
      <c r="EA97" s="120" t="s">
        <v>152</v>
      </c>
      <c r="EB97" s="120" t="s">
        <v>133</v>
      </c>
      <c r="EC97" s="120">
        <v>44130</v>
      </c>
      <c r="ED97" s="120">
        <v>60.78</v>
      </c>
      <c r="EE97" s="120" t="s">
        <v>152</v>
      </c>
      <c r="EF97" s="120" t="s">
        <v>133</v>
      </c>
      <c r="EG97" s="120">
        <v>44130</v>
      </c>
      <c r="EH97" s="120">
        <v>60.78</v>
      </c>
      <c r="EI97" s="120" t="s">
        <v>152</v>
      </c>
      <c r="EJ97" s="120" t="s">
        <v>133</v>
      </c>
      <c r="EK97" s="120">
        <v>44130</v>
      </c>
      <c r="EL97" s="120">
        <v>60.78</v>
      </c>
      <c r="EM97" s="120" t="s">
        <v>152</v>
      </c>
      <c r="EN97" s="120" t="s">
        <v>133</v>
      </c>
      <c r="EO97" s="120">
        <v>44130</v>
      </c>
      <c r="EP97" s="120">
        <v>60.78</v>
      </c>
      <c r="EQ97" s="120" t="s">
        <v>152</v>
      </c>
      <c r="ER97" s="120" t="s">
        <v>133</v>
      </c>
      <c r="ES97" s="120">
        <v>44130</v>
      </c>
      <c r="ET97" s="120">
        <v>60.78</v>
      </c>
      <c r="EU97" s="120" t="s">
        <v>152</v>
      </c>
      <c r="EV97" s="120" t="s">
        <v>133</v>
      </c>
      <c r="EW97" s="120">
        <v>44130</v>
      </c>
      <c r="EX97" s="120">
        <v>60.78</v>
      </c>
      <c r="EY97" s="120" t="s">
        <v>152</v>
      </c>
      <c r="EZ97" s="120" t="s">
        <v>133</v>
      </c>
      <c r="FA97" s="120">
        <v>44130</v>
      </c>
      <c r="FB97" s="120">
        <v>60.78</v>
      </c>
      <c r="FC97" s="120" t="s">
        <v>152</v>
      </c>
      <c r="FD97" s="120" t="s">
        <v>133</v>
      </c>
      <c r="FE97" s="120">
        <v>44130</v>
      </c>
      <c r="FF97" s="120">
        <v>60.78</v>
      </c>
      <c r="FG97" s="120" t="s">
        <v>152</v>
      </c>
      <c r="FH97" s="120" t="s">
        <v>133</v>
      </c>
      <c r="FI97" s="120">
        <v>44130</v>
      </c>
      <c r="FJ97" s="120">
        <v>60.78</v>
      </c>
      <c r="FK97" s="120" t="s">
        <v>152</v>
      </c>
      <c r="FL97" s="120" t="s">
        <v>133</v>
      </c>
      <c r="FM97" s="120">
        <v>44130</v>
      </c>
      <c r="FN97" s="120">
        <v>60.78</v>
      </c>
      <c r="FO97" s="120" t="s">
        <v>152</v>
      </c>
      <c r="FP97" s="120" t="s">
        <v>133</v>
      </c>
      <c r="FQ97" s="120">
        <v>44130</v>
      </c>
      <c r="FR97" s="120">
        <v>60.78</v>
      </c>
      <c r="FS97" s="120" t="s">
        <v>152</v>
      </c>
      <c r="FT97" s="120" t="s">
        <v>133</v>
      </c>
      <c r="FU97" s="120">
        <v>44130</v>
      </c>
      <c r="FV97" s="120">
        <v>60.78</v>
      </c>
      <c r="FW97" s="120" t="s">
        <v>152</v>
      </c>
      <c r="FX97" s="120" t="s">
        <v>133</v>
      </c>
      <c r="FY97" s="120">
        <v>44130</v>
      </c>
      <c r="FZ97" s="120">
        <v>60.78</v>
      </c>
      <c r="GA97" s="120" t="s">
        <v>152</v>
      </c>
      <c r="GB97" s="120" t="s">
        <v>133</v>
      </c>
      <c r="GC97" s="120">
        <v>44130</v>
      </c>
      <c r="GD97" s="120">
        <v>60.78</v>
      </c>
      <c r="GE97" s="120" t="s">
        <v>152</v>
      </c>
      <c r="GF97" s="120" t="s">
        <v>133</v>
      </c>
      <c r="GG97" s="120">
        <v>44130</v>
      </c>
      <c r="GH97" s="120">
        <v>60.78</v>
      </c>
      <c r="GI97" s="120" t="s">
        <v>152</v>
      </c>
      <c r="GJ97" s="120" t="s">
        <v>133</v>
      </c>
      <c r="GK97" s="120">
        <v>44130</v>
      </c>
      <c r="GL97" s="120">
        <v>60.78</v>
      </c>
      <c r="GM97" s="120" t="s">
        <v>152</v>
      </c>
      <c r="GN97" s="120" t="s">
        <v>133</v>
      </c>
      <c r="GO97" s="120">
        <v>44130</v>
      </c>
      <c r="GP97" s="120">
        <v>60.78</v>
      </c>
      <c r="GQ97" s="120" t="s">
        <v>152</v>
      </c>
      <c r="GR97" s="120" t="s">
        <v>133</v>
      </c>
      <c r="GS97" s="120">
        <v>44130</v>
      </c>
      <c r="GT97" s="120">
        <v>60.78</v>
      </c>
      <c r="GU97" s="120" t="s">
        <v>152</v>
      </c>
      <c r="GV97" s="120" t="s">
        <v>133</v>
      </c>
      <c r="GW97" s="120">
        <v>44130</v>
      </c>
      <c r="GX97" s="120">
        <v>60.78</v>
      </c>
      <c r="GY97" s="120" t="s">
        <v>152</v>
      </c>
      <c r="GZ97" s="120" t="s">
        <v>133</v>
      </c>
      <c r="HA97" s="120">
        <v>44130</v>
      </c>
      <c r="HB97" s="120">
        <v>60.78</v>
      </c>
      <c r="HC97" s="120" t="s">
        <v>152</v>
      </c>
      <c r="HD97" s="120" t="s">
        <v>133</v>
      </c>
      <c r="HE97" s="120">
        <v>44130</v>
      </c>
      <c r="HF97" s="120">
        <v>60.78</v>
      </c>
      <c r="HG97" s="120" t="s">
        <v>152</v>
      </c>
      <c r="HH97" s="120" t="s">
        <v>133</v>
      </c>
      <c r="HI97" s="120">
        <v>44130</v>
      </c>
      <c r="HJ97" s="120">
        <v>60.78</v>
      </c>
      <c r="HK97" s="120" t="s">
        <v>152</v>
      </c>
      <c r="HL97" s="120" t="s">
        <v>133</v>
      </c>
      <c r="HM97" s="120">
        <v>44130</v>
      </c>
      <c r="HN97" s="120">
        <v>60.78</v>
      </c>
      <c r="HO97" s="120" t="s">
        <v>152</v>
      </c>
      <c r="HP97" s="120" t="s">
        <v>133</v>
      </c>
      <c r="HQ97" s="120">
        <v>44130</v>
      </c>
      <c r="HR97" s="120">
        <v>60.78</v>
      </c>
      <c r="HS97" s="120" t="s">
        <v>152</v>
      </c>
      <c r="HT97" s="120" t="s">
        <v>133</v>
      </c>
      <c r="HU97" s="120">
        <v>44130</v>
      </c>
      <c r="HV97" s="120">
        <v>60.78</v>
      </c>
      <c r="HW97" s="120" t="s">
        <v>152</v>
      </c>
      <c r="HX97" s="120" t="s">
        <v>133</v>
      </c>
      <c r="HY97" s="120">
        <v>44130</v>
      </c>
      <c r="HZ97" s="120">
        <v>60.78</v>
      </c>
      <c r="IA97" s="120" t="s">
        <v>152</v>
      </c>
      <c r="IB97" s="120" t="s">
        <v>133</v>
      </c>
      <c r="IC97" s="120">
        <v>44130</v>
      </c>
      <c r="ID97" s="120">
        <v>60.78</v>
      </c>
      <c r="IE97" s="120" t="s">
        <v>152</v>
      </c>
      <c r="IF97" s="120" t="s">
        <v>133</v>
      </c>
      <c r="IG97" s="120">
        <v>44130</v>
      </c>
      <c r="IH97" s="120">
        <v>60.78</v>
      </c>
      <c r="II97" s="120" t="s">
        <v>152</v>
      </c>
      <c r="IJ97" s="120" t="s">
        <v>133</v>
      </c>
      <c r="IK97" s="120">
        <v>44130</v>
      </c>
      <c r="IL97" s="120">
        <v>60.78</v>
      </c>
      <c r="IM97" s="120" t="s">
        <v>152</v>
      </c>
      <c r="IN97" s="120" t="s">
        <v>133</v>
      </c>
      <c r="IO97" s="120">
        <v>44130</v>
      </c>
      <c r="IP97" s="120">
        <v>60.78</v>
      </c>
      <c r="IQ97" s="120" t="s">
        <v>152</v>
      </c>
      <c r="IR97" s="120" t="s">
        <v>133</v>
      </c>
      <c r="IS97" s="120">
        <v>44130</v>
      </c>
      <c r="IT97" s="120">
        <v>60.78</v>
      </c>
      <c r="IU97" s="120" t="s">
        <v>152</v>
      </c>
      <c r="IV97" s="120" t="s">
        <v>133</v>
      </c>
      <c r="IW97" s="120">
        <v>44130</v>
      </c>
      <c r="IX97" s="120">
        <v>60.78</v>
      </c>
      <c r="IY97" s="120" t="s">
        <v>152</v>
      </c>
      <c r="IZ97" s="120" t="s">
        <v>133</v>
      </c>
      <c r="JA97" s="120">
        <v>44130</v>
      </c>
      <c r="JB97" s="120">
        <v>60.78</v>
      </c>
      <c r="JC97" s="120" t="s">
        <v>152</v>
      </c>
      <c r="JD97" s="120" t="s">
        <v>133</v>
      </c>
      <c r="JE97" s="120">
        <v>44130</v>
      </c>
      <c r="JF97" s="120">
        <v>60.78</v>
      </c>
      <c r="JG97" s="120" t="s">
        <v>152</v>
      </c>
      <c r="JH97" s="120" t="s">
        <v>133</v>
      </c>
      <c r="JI97" s="120">
        <v>44130</v>
      </c>
      <c r="JJ97" s="120">
        <v>60.78</v>
      </c>
      <c r="JK97" s="120" t="s">
        <v>152</v>
      </c>
      <c r="JL97" s="120" t="s">
        <v>133</v>
      </c>
      <c r="JM97" s="120">
        <v>44130</v>
      </c>
      <c r="JN97" s="120">
        <v>60.78</v>
      </c>
      <c r="JO97" s="120" t="s">
        <v>152</v>
      </c>
      <c r="JP97" s="120" t="s">
        <v>133</v>
      </c>
      <c r="JQ97" s="120">
        <v>44130</v>
      </c>
      <c r="JR97" s="120">
        <v>60.78</v>
      </c>
      <c r="JS97" s="120" t="s">
        <v>152</v>
      </c>
      <c r="JT97" s="120" t="s">
        <v>133</v>
      </c>
      <c r="JU97" s="120">
        <v>44130</v>
      </c>
      <c r="JV97" s="120">
        <v>60.78</v>
      </c>
      <c r="JW97" s="120" t="s">
        <v>152</v>
      </c>
      <c r="JX97" s="120" t="s">
        <v>133</v>
      </c>
      <c r="JY97" s="120">
        <v>44130</v>
      </c>
      <c r="JZ97" s="120">
        <v>60.78</v>
      </c>
      <c r="KA97" s="120" t="s">
        <v>152</v>
      </c>
      <c r="KB97" s="120" t="s">
        <v>133</v>
      </c>
      <c r="KC97" s="120">
        <v>44130</v>
      </c>
      <c r="KD97" s="120">
        <v>60.78</v>
      </c>
      <c r="KE97" s="120" t="s">
        <v>152</v>
      </c>
      <c r="KF97" s="120" t="s">
        <v>133</v>
      </c>
      <c r="KG97" s="120">
        <v>44130</v>
      </c>
      <c r="KH97" s="120">
        <v>60.78</v>
      </c>
      <c r="KI97" s="120" t="s">
        <v>152</v>
      </c>
      <c r="KJ97" s="120" t="s">
        <v>133</v>
      </c>
      <c r="KK97" s="120">
        <v>44130</v>
      </c>
      <c r="KL97" s="120">
        <v>60.78</v>
      </c>
      <c r="KM97" s="120" t="s">
        <v>152</v>
      </c>
      <c r="KN97" s="120" t="s">
        <v>133</v>
      </c>
      <c r="KO97" s="120">
        <v>44130</v>
      </c>
      <c r="KP97" s="120">
        <v>60.78</v>
      </c>
      <c r="KQ97" s="120" t="s">
        <v>152</v>
      </c>
      <c r="KR97" s="120" t="s">
        <v>133</v>
      </c>
      <c r="KS97" s="120">
        <v>44130</v>
      </c>
      <c r="KT97" s="120">
        <v>60.78</v>
      </c>
      <c r="KU97" s="120" t="s">
        <v>152</v>
      </c>
      <c r="KV97" s="120" t="s">
        <v>133</v>
      </c>
      <c r="KW97" s="120">
        <v>44130</v>
      </c>
      <c r="KX97" s="120">
        <v>60.78</v>
      </c>
      <c r="KY97" s="120" t="s">
        <v>152</v>
      </c>
      <c r="KZ97" s="120" t="s">
        <v>133</v>
      </c>
      <c r="LA97" s="120">
        <v>44130</v>
      </c>
      <c r="LB97" s="120">
        <v>60.78</v>
      </c>
      <c r="LC97" s="120" t="s">
        <v>152</v>
      </c>
      <c r="LD97" s="120" t="s">
        <v>133</v>
      </c>
      <c r="LE97" s="120">
        <v>44130</v>
      </c>
      <c r="LF97" s="120">
        <v>60.78</v>
      </c>
      <c r="LG97" s="120" t="s">
        <v>152</v>
      </c>
      <c r="LH97" s="120" t="s">
        <v>133</v>
      </c>
      <c r="LI97" s="120">
        <v>44130</v>
      </c>
      <c r="LJ97" s="120">
        <v>60.78</v>
      </c>
      <c r="LK97" s="120" t="s">
        <v>152</v>
      </c>
      <c r="LL97" s="120" t="s">
        <v>133</v>
      </c>
      <c r="LM97" s="120">
        <v>44130</v>
      </c>
      <c r="LN97" s="120">
        <v>60.78</v>
      </c>
      <c r="LO97" s="120" t="s">
        <v>152</v>
      </c>
      <c r="LP97" s="120" t="s">
        <v>133</v>
      </c>
      <c r="LQ97" s="120">
        <v>44130</v>
      </c>
      <c r="LR97" s="120">
        <v>60.78</v>
      </c>
      <c r="LS97" s="120" t="s">
        <v>152</v>
      </c>
      <c r="LT97" s="120" t="s">
        <v>133</v>
      </c>
      <c r="LU97" s="120">
        <v>44130</v>
      </c>
      <c r="LV97" s="120">
        <v>60.78</v>
      </c>
      <c r="LW97" s="120" t="s">
        <v>152</v>
      </c>
      <c r="LX97" s="120" t="s">
        <v>133</v>
      </c>
      <c r="LY97" s="120">
        <v>44130</v>
      </c>
      <c r="LZ97" s="120">
        <v>60.78</v>
      </c>
      <c r="MA97" s="120" t="s">
        <v>152</v>
      </c>
      <c r="MB97" s="120" t="s">
        <v>133</v>
      </c>
      <c r="MC97" s="120">
        <v>44130</v>
      </c>
      <c r="MD97" s="120">
        <v>60.78</v>
      </c>
      <c r="ME97" s="120" t="s">
        <v>152</v>
      </c>
      <c r="MF97" s="120" t="s">
        <v>133</v>
      </c>
      <c r="MG97" s="120">
        <v>44130</v>
      </c>
      <c r="MH97" s="120">
        <v>60.78</v>
      </c>
      <c r="MI97" s="120" t="s">
        <v>152</v>
      </c>
      <c r="MJ97" s="120" t="s">
        <v>133</v>
      </c>
      <c r="MK97" s="120">
        <v>44130</v>
      </c>
      <c r="ML97" s="120">
        <v>60.78</v>
      </c>
      <c r="MM97" s="120" t="s">
        <v>152</v>
      </c>
      <c r="MN97" s="120" t="s">
        <v>133</v>
      </c>
      <c r="MO97" s="120">
        <v>44130</v>
      </c>
      <c r="MP97" s="120">
        <v>60.78</v>
      </c>
      <c r="MQ97" s="120" t="s">
        <v>152</v>
      </c>
      <c r="MR97" s="120" t="s">
        <v>133</v>
      </c>
      <c r="MS97" s="120">
        <v>44130</v>
      </c>
      <c r="MT97" s="120">
        <v>60.78</v>
      </c>
      <c r="MU97" s="120" t="s">
        <v>152</v>
      </c>
      <c r="MV97" s="120" t="s">
        <v>133</v>
      </c>
      <c r="MW97" s="120">
        <v>44130</v>
      </c>
      <c r="MX97" s="120">
        <v>60.78</v>
      </c>
      <c r="MY97" s="120" t="s">
        <v>152</v>
      </c>
      <c r="MZ97" s="120" t="s">
        <v>133</v>
      </c>
      <c r="NA97" s="120">
        <v>44130</v>
      </c>
      <c r="NB97" s="120">
        <v>60.78</v>
      </c>
      <c r="NC97" s="120" t="s">
        <v>152</v>
      </c>
      <c r="ND97" s="120" t="s">
        <v>133</v>
      </c>
      <c r="NE97" s="120">
        <v>44130</v>
      </c>
      <c r="NF97" s="120">
        <v>60.78</v>
      </c>
      <c r="NG97" s="120" t="s">
        <v>152</v>
      </c>
      <c r="NH97" s="120" t="s">
        <v>133</v>
      </c>
      <c r="NI97" s="120">
        <v>44130</v>
      </c>
      <c r="NJ97" s="120">
        <v>60.78</v>
      </c>
      <c r="NK97" s="120" t="s">
        <v>152</v>
      </c>
      <c r="NL97" s="120" t="s">
        <v>133</v>
      </c>
      <c r="NM97" s="120">
        <v>44130</v>
      </c>
      <c r="NN97" s="120">
        <v>60.78</v>
      </c>
      <c r="NO97" s="120" t="s">
        <v>152</v>
      </c>
      <c r="NP97" s="120" t="s">
        <v>133</v>
      </c>
      <c r="NQ97" s="120">
        <v>44130</v>
      </c>
      <c r="NR97" s="120">
        <v>60.78</v>
      </c>
      <c r="NS97" s="120" t="s">
        <v>152</v>
      </c>
      <c r="NT97" s="120" t="s">
        <v>133</v>
      </c>
      <c r="NU97" s="120">
        <v>44130</v>
      </c>
      <c r="NV97" s="120">
        <v>60.78</v>
      </c>
      <c r="NW97" s="120" t="s">
        <v>152</v>
      </c>
      <c r="NX97" s="120" t="s">
        <v>133</v>
      </c>
      <c r="NY97" s="120">
        <v>44130</v>
      </c>
      <c r="NZ97" s="120">
        <v>60.78</v>
      </c>
      <c r="OA97" s="120" t="s">
        <v>152</v>
      </c>
      <c r="OB97" s="120" t="s">
        <v>133</v>
      </c>
      <c r="OC97" s="120">
        <v>44130</v>
      </c>
      <c r="OD97" s="120">
        <v>60.78</v>
      </c>
      <c r="OE97" s="120" t="s">
        <v>152</v>
      </c>
      <c r="OF97" s="120" t="s">
        <v>133</v>
      </c>
      <c r="OG97" s="120">
        <v>44130</v>
      </c>
      <c r="OH97" s="120">
        <v>60.78</v>
      </c>
      <c r="OI97" s="120" t="s">
        <v>152</v>
      </c>
      <c r="OJ97" s="120" t="s">
        <v>133</v>
      </c>
      <c r="OK97" s="120">
        <v>44130</v>
      </c>
      <c r="OL97" s="120">
        <v>60.78</v>
      </c>
      <c r="OM97" s="120" t="s">
        <v>152</v>
      </c>
      <c r="ON97" s="120" t="s">
        <v>133</v>
      </c>
      <c r="OO97" s="120">
        <v>44130</v>
      </c>
      <c r="OP97" s="120">
        <v>60.78</v>
      </c>
      <c r="OQ97" s="120" t="s">
        <v>152</v>
      </c>
      <c r="OR97" s="120" t="s">
        <v>133</v>
      </c>
      <c r="OS97" s="120">
        <v>44130</v>
      </c>
      <c r="OT97" s="120">
        <v>60.78</v>
      </c>
      <c r="OU97" s="120" t="s">
        <v>152</v>
      </c>
      <c r="OV97" s="120" t="s">
        <v>133</v>
      </c>
      <c r="OW97" s="120">
        <v>44130</v>
      </c>
      <c r="OX97" s="120">
        <v>60.78</v>
      </c>
      <c r="OY97" s="120" t="s">
        <v>152</v>
      </c>
      <c r="OZ97" s="120" t="s">
        <v>133</v>
      </c>
      <c r="PA97" s="120">
        <v>44130</v>
      </c>
      <c r="PB97" s="120">
        <v>60.78</v>
      </c>
      <c r="PC97" s="120" t="s">
        <v>152</v>
      </c>
      <c r="PD97" s="120" t="s">
        <v>133</v>
      </c>
      <c r="PE97" s="120">
        <v>44130</v>
      </c>
      <c r="PF97" s="120">
        <v>60.78</v>
      </c>
      <c r="PG97" s="120" t="s">
        <v>152</v>
      </c>
      <c r="PH97" s="120" t="s">
        <v>133</v>
      </c>
      <c r="PI97" s="120">
        <v>44130</v>
      </c>
      <c r="PJ97" s="120">
        <v>60.78</v>
      </c>
      <c r="PK97" s="120" t="s">
        <v>152</v>
      </c>
      <c r="PL97" s="120" t="s">
        <v>133</v>
      </c>
      <c r="PM97" s="120">
        <v>44130</v>
      </c>
      <c r="PN97" s="120">
        <v>60.78</v>
      </c>
      <c r="PO97" s="120" t="s">
        <v>152</v>
      </c>
      <c r="PP97" s="120" t="s">
        <v>133</v>
      </c>
      <c r="PQ97" s="120">
        <v>44130</v>
      </c>
      <c r="PR97" s="120">
        <v>60.78</v>
      </c>
      <c r="PS97" s="120" t="s">
        <v>152</v>
      </c>
      <c r="PT97" s="120" t="s">
        <v>133</v>
      </c>
      <c r="PU97" s="120">
        <v>44130</v>
      </c>
      <c r="PV97" s="120">
        <v>60.78</v>
      </c>
      <c r="PW97" s="120" t="s">
        <v>152</v>
      </c>
      <c r="PX97" s="120" t="s">
        <v>133</v>
      </c>
      <c r="PY97" s="120">
        <v>44130</v>
      </c>
      <c r="PZ97" s="120">
        <v>60.78</v>
      </c>
      <c r="QA97" s="120" t="s">
        <v>152</v>
      </c>
      <c r="QB97" s="120" t="s">
        <v>133</v>
      </c>
      <c r="QC97" s="120">
        <v>44130</v>
      </c>
      <c r="QD97" s="120">
        <v>60.78</v>
      </c>
      <c r="QE97" s="120" t="s">
        <v>152</v>
      </c>
      <c r="QF97" s="120" t="s">
        <v>133</v>
      </c>
      <c r="QG97" s="120">
        <v>44130</v>
      </c>
      <c r="QH97" s="120">
        <v>60.78</v>
      </c>
      <c r="QI97" s="120" t="s">
        <v>152</v>
      </c>
      <c r="QJ97" s="120" t="s">
        <v>133</v>
      </c>
      <c r="QK97" s="120">
        <v>44130</v>
      </c>
      <c r="QL97" s="120">
        <v>60.78</v>
      </c>
      <c r="QM97" s="120" t="s">
        <v>152</v>
      </c>
      <c r="QN97" s="120" t="s">
        <v>133</v>
      </c>
      <c r="QO97" s="120">
        <v>44130</v>
      </c>
      <c r="QP97" s="120">
        <v>60.78</v>
      </c>
      <c r="QQ97" s="120" t="s">
        <v>152</v>
      </c>
      <c r="QR97" s="120" t="s">
        <v>133</v>
      </c>
      <c r="QS97" s="120">
        <v>44130</v>
      </c>
      <c r="QT97" s="120">
        <v>60.78</v>
      </c>
      <c r="QU97" s="120" t="s">
        <v>152</v>
      </c>
      <c r="QV97" s="120" t="s">
        <v>133</v>
      </c>
      <c r="QW97" s="120">
        <v>44130</v>
      </c>
      <c r="QX97" s="120">
        <v>60.78</v>
      </c>
      <c r="QY97" s="120" t="s">
        <v>152</v>
      </c>
      <c r="QZ97" s="120" t="s">
        <v>133</v>
      </c>
      <c r="RA97" s="120">
        <v>44130</v>
      </c>
      <c r="RB97" s="120">
        <v>60.78</v>
      </c>
      <c r="RC97" s="120" t="s">
        <v>152</v>
      </c>
      <c r="RD97" s="120" t="s">
        <v>133</v>
      </c>
      <c r="RE97" s="120">
        <v>44130</v>
      </c>
      <c r="RF97" s="120">
        <v>60.78</v>
      </c>
      <c r="RG97" s="120" t="s">
        <v>152</v>
      </c>
      <c r="RH97" s="120" t="s">
        <v>133</v>
      </c>
      <c r="RI97" s="120">
        <v>44130</v>
      </c>
      <c r="RJ97" s="120">
        <v>60.78</v>
      </c>
      <c r="RK97" s="120" t="s">
        <v>152</v>
      </c>
      <c r="RL97" s="120" t="s">
        <v>133</v>
      </c>
      <c r="RM97" s="120">
        <v>44130</v>
      </c>
      <c r="RN97" s="120">
        <v>60.78</v>
      </c>
      <c r="RO97" s="120" t="s">
        <v>152</v>
      </c>
      <c r="RP97" s="120" t="s">
        <v>133</v>
      </c>
      <c r="RQ97" s="120">
        <v>44130</v>
      </c>
      <c r="RR97" s="120">
        <v>60.78</v>
      </c>
      <c r="RS97" s="120" t="s">
        <v>152</v>
      </c>
      <c r="RT97" s="120" t="s">
        <v>133</v>
      </c>
      <c r="RU97" s="120">
        <v>44130</v>
      </c>
      <c r="RV97" s="120">
        <v>60.78</v>
      </c>
      <c r="RW97" s="120" t="s">
        <v>152</v>
      </c>
      <c r="RX97" s="120" t="s">
        <v>133</v>
      </c>
      <c r="RY97" s="120">
        <v>44130</v>
      </c>
      <c r="RZ97" s="120">
        <v>60.78</v>
      </c>
      <c r="SA97" s="120" t="s">
        <v>152</v>
      </c>
      <c r="SB97" s="120" t="s">
        <v>133</v>
      </c>
      <c r="SC97" s="120">
        <v>44130</v>
      </c>
      <c r="SD97" s="120">
        <v>60.78</v>
      </c>
      <c r="SE97" s="120" t="s">
        <v>152</v>
      </c>
      <c r="SF97" s="120" t="s">
        <v>133</v>
      </c>
      <c r="SG97" s="120">
        <v>44130</v>
      </c>
      <c r="SH97" s="120">
        <v>60.78</v>
      </c>
      <c r="SI97" s="120" t="s">
        <v>152</v>
      </c>
      <c r="SJ97" s="120" t="s">
        <v>133</v>
      </c>
      <c r="SK97" s="120">
        <v>44130</v>
      </c>
      <c r="SL97" s="120">
        <v>60.78</v>
      </c>
      <c r="SM97" s="120" t="s">
        <v>152</v>
      </c>
      <c r="SN97" s="120" t="s">
        <v>133</v>
      </c>
      <c r="SO97" s="120">
        <v>44130</v>
      </c>
      <c r="SP97" s="120">
        <v>60.78</v>
      </c>
      <c r="SQ97" s="120" t="s">
        <v>152</v>
      </c>
      <c r="SR97" s="120" t="s">
        <v>133</v>
      </c>
      <c r="SS97" s="120">
        <v>44130</v>
      </c>
      <c r="ST97" s="120">
        <v>60.78</v>
      </c>
      <c r="SU97" s="120" t="s">
        <v>152</v>
      </c>
      <c r="SV97" s="120" t="s">
        <v>133</v>
      </c>
      <c r="SW97" s="120">
        <v>44130</v>
      </c>
      <c r="SX97" s="120">
        <v>60.78</v>
      </c>
      <c r="SY97" s="120" t="s">
        <v>152</v>
      </c>
      <c r="SZ97" s="120" t="s">
        <v>133</v>
      </c>
      <c r="TA97" s="120">
        <v>44130</v>
      </c>
      <c r="TB97" s="120">
        <v>60.78</v>
      </c>
      <c r="TC97" s="120" t="s">
        <v>152</v>
      </c>
      <c r="TD97" s="120" t="s">
        <v>133</v>
      </c>
      <c r="TE97" s="120">
        <v>44130</v>
      </c>
      <c r="TF97" s="120">
        <v>60.78</v>
      </c>
      <c r="TG97" s="120" t="s">
        <v>152</v>
      </c>
      <c r="TH97" s="120" t="s">
        <v>133</v>
      </c>
      <c r="TI97" s="120">
        <v>44130</v>
      </c>
      <c r="TJ97" s="120">
        <v>60.78</v>
      </c>
      <c r="TK97" s="120" t="s">
        <v>152</v>
      </c>
      <c r="TL97" s="120" t="s">
        <v>133</v>
      </c>
      <c r="TM97" s="120">
        <v>44130</v>
      </c>
      <c r="TN97" s="120">
        <v>60.78</v>
      </c>
      <c r="TO97" s="120" t="s">
        <v>152</v>
      </c>
      <c r="TP97" s="120" t="s">
        <v>133</v>
      </c>
      <c r="TQ97" s="120">
        <v>44130</v>
      </c>
      <c r="TR97" s="120">
        <v>60.78</v>
      </c>
      <c r="TS97" s="120" t="s">
        <v>152</v>
      </c>
      <c r="TT97" s="120" t="s">
        <v>133</v>
      </c>
      <c r="TU97" s="120">
        <v>44130</v>
      </c>
      <c r="TV97" s="120">
        <v>60.78</v>
      </c>
      <c r="TW97" s="120" t="s">
        <v>152</v>
      </c>
      <c r="TX97" s="120" t="s">
        <v>133</v>
      </c>
      <c r="TY97" s="120">
        <v>44130</v>
      </c>
      <c r="TZ97" s="120">
        <v>60.78</v>
      </c>
      <c r="UA97" s="120" t="s">
        <v>152</v>
      </c>
      <c r="UB97" s="120" t="s">
        <v>133</v>
      </c>
      <c r="UC97" s="120">
        <v>44130</v>
      </c>
      <c r="UD97" s="120">
        <v>60.78</v>
      </c>
      <c r="UE97" s="120" t="s">
        <v>152</v>
      </c>
      <c r="UF97" s="120" t="s">
        <v>133</v>
      </c>
      <c r="UG97" s="120">
        <v>44130</v>
      </c>
      <c r="UH97" s="120">
        <v>60.78</v>
      </c>
      <c r="UI97" s="120" t="s">
        <v>152</v>
      </c>
      <c r="UJ97" s="120" t="s">
        <v>133</v>
      </c>
      <c r="UK97" s="120">
        <v>44130</v>
      </c>
      <c r="UL97" s="120">
        <v>60.78</v>
      </c>
      <c r="UM97" s="120" t="s">
        <v>152</v>
      </c>
      <c r="UN97" s="120" t="s">
        <v>133</v>
      </c>
      <c r="UO97" s="120">
        <v>44130</v>
      </c>
      <c r="UP97" s="120">
        <v>60.78</v>
      </c>
      <c r="UQ97" s="120" t="s">
        <v>152</v>
      </c>
      <c r="UR97" s="120" t="s">
        <v>133</v>
      </c>
      <c r="US97" s="120">
        <v>44130</v>
      </c>
      <c r="UT97" s="120">
        <v>60.78</v>
      </c>
      <c r="UU97" s="120" t="s">
        <v>152</v>
      </c>
      <c r="UV97" s="120" t="s">
        <v>133</v>
      </c>
      <c r="UW97" s="120">
        <v>44130</v>
      </c>
      <c r="UX97" s="120">
        <v>60.78</v>
      </c>
      <c r="UY97" s="120" t="s">
        <v>152</v>
      </c>
      <c r="UZ97" s="120" t="s">
        <v>133</v>
      </c>
      <c r="VA97" s="120">
        <v>44130</v>
      </c>
      <c r="VB97" s="120">
        <v>60.78</v>
      </c>
      <c r="VC97" s="120" t="s">
        <v>152</v>
      </c>
      <c r="VD97" s="120" t="s">
        <v>133</v>
      </c>
      <c r="VE97" s="120">
        <v>44130</v>
      </c>
      <c r="VF97" s="120">
        <v>60.78</v>
      </c>
      <c r="VG97" s="120" t="s">
        <v>152</v>
      </c>
      <c r="VH97" s="120" t="s">
        <v>133</v>
      </c>
      <c r="VI97" s="120">
        <v>44130</v>
      </c>
      <c r="VJ97" s="120">
        <v>60.78</v>
      </c>
      <c r="VK97" s="120" t="s">
        <v>152</v>
      </c>
      <c r="VL97" s="120" t="s">
        <v>133</v>
      </c>
      <c r="VM97" s="120">
        <v>44130</v>
      </c>
      <c r="VN97" s="120">
        <v>60.78</v>
      </c>
      <c r="VO97" s="120" t="s">
        <v>152</v>
      </c>
      <c r="VP97" s="120" t="s">
        <v>133</v>
      </c>
      <c r="VQ97" s="120">
        <v>44130</v>
      </c>
      <c r="VR97" s="120">
        <v>60.78</v>
      </c>
      <c r="VS97" s="120" t="s">
        <v>152</v>
      </c>
      <c r="VT97" s="120" t="s">
        <v>133</v>
      </c>
      <c r="VU97" s="120">
        <v>44130</v>
      </c>
      <c r="VV97" s="120">
        <v>60.78</v>
      </c>
      <c r="VW97" s="120" t="s">
        <v>152</v>
      </c>
      <c r="VX97" s="120" t="s">
        <v>133</v>
      </c>
      <c r="VY97" s="120">
        <v>44130</v>
      </c>
      <c r="VZ97" s="120">
        <v>60.78</v>
      </c>
      <c r="WA97" s="120" t="s">
        <v>152</v>
      </c>
      <c r="WB97" s="120" t="s">
        <v>133</v>
      </c>
      <c r="WC97" s="120">
        <v>44130</v>
      </c>
      <c r="WD97" s="120">
        <v>60.78</v>
      </c>
      <c r="WE97" s="120" t="s">
        <v>152</v>
      </c>
      <c r="WF97" s="120" t="s">
        <v>133</v>
      </c>
      <c r="WG97" s="120">
        <v>44130</v>
      </c>
      <c r="WH97" s="120">
        <v>60.78</v>
      </c>
      <c r="WI97" s="120" t="s">
        <v>152</v>
      </c>
      <c r="WJ97" s="120" t="s">
        <v>133</v>
      </c>
      <c r="WK97" s="120">
        <v>44130</v>
      </c>
      <c r="WL97" s="120">
        <v>60.78</v>
      </c>
      <c r="WM97" s="120" t="s">
        <v>152</v>
      </c>
      <c r="WN97" s="120" t="s">
        <v>133</v>
      </c>
      <c r="WO97" s="120">
        <v>44130</v>
      </c>
      <c r="WP97" s="120">
        <v>60.78</v>
      </c>
      <c r="WQ97" s="120" t="s">
        <v>152</v>
      </c>
      <c r="WR97" s="120" t="s">
        <v>133</v>
      </c>
      <c r="WS97" s="120">
        <v>44130</v>
      </c>
      <c r="WT97" s="120">
        <v>60.78</v>
      </c>
      <c r="WU97" s="120" t="s">
        <v>152</v>
      </c>
      <c r="WV97" s="120" t="s">
        <v>133</v>
      </c>
      <c r="WW97" s="120">
        <v>44130</v>
      </c>
      <c r="WX97" s="120">
        <v>60.78</v>
      </c>
      <c r="WY97" s="120" t="s">
        <v>152</v>
      </c>
      <c r="WZ97" s="120" t="s">
        <v>133</v>
      </c>
      <c r="XA97" s="120">
        <v>44130</v>
      </c>
      <c r="XB97" s="120">
        <v>60.78</v>
      </c>
      <c r="XC97" s="120" t="s">
        <v>152</v>
      </c>
      <c r="XD97" s="120" t="s">
        <v>133</v>
      </c>
      <c r="XE97" s="120">
        <v>44130</v>
      </c>
      <c r="XF97" s="120">
        <v>60.78</v>
      </c>
      <c r="XG97" s="120" t="s">
        <v>152</v>
      </c>
      <c r="XH97" s="120" t="s">
        <v>133</v>
      </c>
      <c r="XI97" s="120">
        <v>44130</v>
      </c>
      <c r="XJ97" s="120">
        <v>60.78</v>
      </c>
      <c r="XK97" s="120" t="s">
        <v>152</v>
      </c>
      <c r="XL97" s="120" t="s">
        <v>133</v>
      </c>
      <c r="XM97" s="120">
        <v>44130</v>
      </c>
      <c r="XN97" s="120">
        <v>60.78</v>
      </c>
      <c r="XO97" s="120" t="s">
        <v>152</v>
      </c>
      <c r="XP97" s="120" t="s">
        <v>133</v>
      </c>
      <c r="XQ97" s="120">
        <v>44130</v>
      </c>
      <c r="XR97" s="120">
        <v>60.78</v>
      </c>
      <c r="XS97" s="120" t="s">
        <v>152</v>
      </c>
      <c r="XT97" s="120" t="s">
        <v>133</v>
      </c>
      <c r="XU97" s="120">
        <v>44130</v>
      </c>
      <c r="XV97" s="120">
        <v>60.78</v>
      </c>
      <c r="XW97" s="120" t="s">
        <v>152</v>
      </c>
      <c r="XX97" s="120" t="s">
        <v>133</v>
      </c>
      <c r="XY97" s="120">
        <v>44130</v>
      </c>
      <c r="XZ97" s="120">
        <v>60.78</v>
      </c>
      <c r="YA97" s="120" t="s">
        <v>152</v>
      </c>
      <c r="YB97" s="120" t="s">
        <v>133</v>
      </c>
      <c r="YC97" s="120">
        <v>44130</v>
      </c>
      <c r="YD97" s="120">
        <v>60.78</v>
      </c>
      <c r="YE97" s="120" t="s">
        <v>152</v>
      </c>
      <c r="YF97" s="120" t="s">
        <v>133</v>
      </c>
      <c r="YG97" s="120">
        <v>44130</v>
      </c>
      <c r="YH97" s="120">
        <v>60.78</v>
      </c>
      <c r="YI97" s="120" t="s">
        <v>152</v>
      </c>
      <c r="YJ97" s="120" t="s">
        <v>133</v>
      </c>
      <c r="YK97" s="120">
        <v>44130</v>
      </c>
      <c r="YL97" s="120">
        <v>60.78</v>
      </c>
      <c r="YM97" s="120" t="s">
        <v>152</v>
      </c>
      <c r="YN97" s="120" t="s">
        <v>133</v>
      </c>
      <c r="YO97" s="120">
        <v>44130</v>
      </c>
      <c r="YP97" s="120">
        <v>60.78</v>
      </c>
      <c r="YQ97" s="120" t="s">
        <v>152</v>
      </c>
      <c r="YR97" s="120" t="s">
        <v>133</v>
      </c>
      <c r="YS97" s="120">
        <v>44130</v>
      </c>
      <c r="YT97" s="120">
        <v>60.78</v>
      </c>
      <c r="YU97" s="120" t="s">
        <v>152</v>
      </c>
      <c r="YV97" s="120" t="s">
        <v>133</v>
      </c>
      <c r="YW97" s="120">
        <v>44130</v>
      </c>
      <c r="YX97" s="120">
        <v>60.78</v>
      </c>
      <c r="YY97" s="120" t="s">
        <v>152</v>
      </c>
      <c r="YZ97" s="120" t="s">
        <v>133</v>
      </c>
      <c r="ZA97" s="120">
        <v>44130</v>
      </c>
      <c r="ZB97" s="120">
        <v>60.78</v>
      </c>
      <c r="ZC97" s="120" t="s">
        <v>152</v>
      </c>
      <c r="ZD97" s="120" t="s">
        <v>133</v>
      </c>
      <c r="ZE97" s="120">
        <v>44130</v>
      </c>
      <c r="ZF97" s="120">
        <v>60.78</v>
      </c>
      <c r="ZG97" s="120" t="s">
        <v>152</v>
      </c>
      <c r="ZH97" s="120" t="s">
        <v>133</v>
      </c>
      <c r="ZI97" s="120">
        <v>44130</v>
      </c>
      <c r="ZJ97" s="120">
        <v>60.78</v>
      </c>
      <c r="ZK97" s="120" t="s">
        <v>152</v>
      </c>
      <c r="ZL97" s="120" t="s">
        <v>133</v>
      </c>
      <c r="ZM97" s="120">
        <v>44130</v>
      </c>
      <c r="ZN97" s="120">
        <v>60.78</v>
      </c>
      <c r="ZO97" s="120" t="s">
        <v>152</v>
      </c>
      <c r="ZP97" s="120" t="s">
        <v>133</v>
      </c>
      <c r="ZQ97" s="120">
        <v>44130</v>
      </c>
      <c r="ZR97" s="120">
        <v>60.78</v>
      </c>
      <c r="ZS97" s="120" t="s">
        <v>152</v>
      </c>
      <c r="ZT97" s="120" t="s">
        <v>133</v>
      </c>
      <c r="ZU97" s="120">
        <v>44130</v>
      </c>
      <c r="ZV97" s="120">
        <v>60.78</v>
      </c>
      <c r="ZW97" s="120" t="s">
        <v>152</v>
      </c>
      <c r="ZX97" s="120" t="s">
        <v>133</v>
      </c>
      <c r="ZY97" s="120">
        <v>44130</v>
      </c>
      <c r="ZZ97" s="120">
        <v>60.78</v>
      </c>
      <c r="AAA97" s="120" t="s">
        <v>152</v>
      </c>
      <c r="AAB97" s="120" t="s">
        <v>133</v>
      </c>
      <c r="AAC97" s="120">
        <v>44130</v>
      </c>
      <c r="AAD97" s="120">
        <v>60.78</v>
      </c>
      <c r="AAE97" s="120" t="s">
        <v>152</v>
      </c>
      <c r="AAF97" s="120" t="s">
        <v>133</v>
      </c>
      <c r="AAG97" s="120">
        <v>44130</v>
      </c>
      <c r="AAH97" s="120">
        <v>60.78</v>
      </c>
      <c r="AAI97" s="120" t="s">
        <v>152</v>
      </c>
      <c r="AAJ97" s="120" t="s">
        <v>133</v>
      </c>
      <c r="AAK97" s="120">
        <v>44130</v>
      </c>
      <c r="AAL97" s="120">
        <v>60.78</v>
      </c>
      <c r="AAM97" s="120" t="s">
        <v>152</v>
      </c>
      <c r="AAN97" s="120" t="s">
        <v>133</v>
      </c>
      <c r="AAO97" s="120">
        <v>44130</v>
      </c>
      <c r="AAP97" s="120">
        <v>60.78</v>
      </c>
      <c r="AAQ97" s="120" t="s">
        <v>152</v>
      </c>
      <c r="AAR97" s="120" t="s">
        <v>133</v>
      </c>
      <c r="AAS97" s="120">
        <v>44130</v>
      </c>
      <c r="AAT97" s="120">
        <v>60.78</v>
      </c>
      <c r="AAU97" s="120" t="s">
        <v>152</v>
      </c>
      <c r="AAV97" s="120" t="s">
        <v>133</v>
      </c>
      <c r="AAW97" s="120">
        <v>44130</v>
      </c>
      <c r="AAX97" s="120">
        <v>60.78</v>
      </c>
      <c r="AAY97" s="120" t="s">
        <v>152</v>
      </c>
      <c r="AAZ97" s="120" t="s">
        <v>133</v>
      </c>
      <c r="ABA97" s="120">
        <v>44130</v>
      </c>
      <c r="ABB97" s="120">
        <v>60.78</v>
      </c>
      <c r="ABC97" s="120" t="s">
        <v>152</v>
      </c>
      <c r="ABD97" s="120" t="s">
        <v>133</v>
      </c>
      <c r="ABE97" s="120">
        <v>44130</v>
      </c>
      <c r="ABF97" s="120">
        <v>60.78</v>
      </c>
      <c r="ABG97" s="120" t="s">
        <v>152</v>
      </c>
      <c r="ABH97" s="120" t="s">
        <v>133</v>
      </c>
      <c r="ABI97" s="120">
        <v>44130</v>
      </c>
      <c r="ABJ97" s="120">
        <v>60.78</v>
      </c>
      <c r="ABK97" s="120" t="s">
        <v>152</v>
      </c>
      <c r="ABL97" s="120" t="s">
        <v>133</v>
      </c>
      <c r="ABM97" s="120">
        <v>44130</v>
      </c>
      <c r="ABN97" s="120">
        <v>60.78</v>
      </c>
      <c r="ABO97" s="120" t="s">
        <v>152</v>
      </c>
      <c r="ABP97" s="120" t="s">
        <v>133</v>
      </c>
      <c r="ABQ97" s="120">
        <v>44130</v>
      </c>
      <c r="ABR97" s="120">
        <v>60.78</v>
      </c>
      <c r="ABS97" s="120" t="s">
        <v>152</v>
      </c>
      <c r="ABT97" s="120" t="s">
        <v>133</v>
      </c>
      <c r="ABU97" s="120">
        <v>44130</v>
      </c>
      <c r="ABV97" s="120">
        <v>60.78</v>
      </c>
      <c r="ABW97" s="120" t="s">
        <v>152</v>
      </c>
      <c r="ABX97" s="120" t="s">
        <v>133</v>
      </c>
      <c r="ABY97" s="120">
        <v>44130</v>
      </c>
      <c r="ABZ97" s="120">
        <v>60.78</v>
      </c>
      <c r="ACA97" s="120" t="s">
        <v>152</v>
      </c>
      <c r="ACB97" s="120" t="s">
        <v>133</v>
      </c>
      <c r="ACC97" s="120">
        <v>44130</v>
      </c>
      <c r="ACD97" s="120">
        <v>60.78</v>
      </c>
      <c r="ACE97" s="120" t="s">
        <v>152</v>
      </c>
      <c r="ACF97" s="120" t="s">
        <v>133</v>
      </c>
      <c r="ACG97" s="120">
        <v>44130</v>
      </c>
      <c r="ACH97" s="120">
        <v>60.78</v>
      </c>
      <c r="ACI97" s="120" t="s">
        <v>152</v>
      </c>
      <c r="ACJ97" s="120" t="s">
        <v>133</v>
      </c>
      <c r="ACK97" s="120">
        <v>44130</v>
      </c>
      <c r="ACL97" s="120">
        <v>60.78</v>
      </c>
      <c r="ACM97" s="120" t="s">
        <v>152</v>
      </c>
      <c r="ACN97" s="120" t="s">
        <v>133</v>
      </c>
      <c r="ACO97" s="120">
        <v>44130</v>
      </c>
      <c r="ACP97" s="120">
        <v>60.78</v>
      </c>
      <c r="ACQ97" s="120" t="s">
        <v>152</v>
      </c>
      <c r="ACR97" s="120" t="s">
        <v>133</v>
      </c>
      <c r="ACS97" s="120">
        <v>44130</v>
      </c>
      <c r="ACT97" s="120">
        <v>60.78</v>
      </c>
      <c r="ACU97" s="120" t="s">
        <v>152</v>
      </c>
      <c r="ACV97" s="120" t="s">
        <v>133</v>
      </c>
      <c r="ACW97" s="120">
        <v>44130</v>
      </c>
      <c r="ACX97" s="120">
        <v>60.78</v>
      </c>
      <c r="ACY97" s="120" t="s">
        <v>152</v>
      </c>
      <c r="ACZ97" s="120" t="s">
        <v>133</v>
      </c>
      <c r="ADA97" s="120">
        <v>44130</v>
      </c>
      <c r="ADB97" s="120">
        <v>60.78</v>
      </c>
      <c r="ADC97" s="120" t="s">
        <v>152</v>
      </c>
      <c r="ADD97" s="120" t="s">
        <v>133</v>
      </c>
      <c r="ADE97" s="120">
        <v>44130</v>
      </c>
      <c r="ADF97" s="120">
        <v>60.78</v>
      </c>
      <c r="ADG97" s="120" t="s">
        <v>152</v>
      </c>
      <c r="ADH97" s="120" t="s">
        <v>133</v>
      </c>
      <c r="ADI97" s="120">
        <v>44130</v>
      </c>
      <c r="ADJ97" s="120">
        <v>60.78</v>
      </c>
      <c r="ADK97" s="120" t="s">
        <v>152</v>
      </c>
      <c r="ADL97" s="120" t="s">
        <v>133</v>
      </c>
      <c r="ADM97" s="120">
        <v>44130</v>
      </c>
      <c r="ADN97" s="120">
        <v>60.78</v>
      </c>
      <c r="ADO97" s="120" t="s">
        <v>152</v>
      </c>
      <c r="ADP97" s="120" t="s">
        <v>133</v>
      </c>
      <c r="ADQ97" s="120">
        <v>44130</v>
      </c>
      <c r="ADR97" s="120">
        <v>60.78</v>
      </c>
      <c r="ADS97" s="120" t="s">
        <v>152</v>
      </c>
      <c r="ADT97" s="120" t="s">
        <v>133</v>
      </c>
      <c r="ADU97" s="120">
        <v>44130</v>
      </c>
      <c r="ADV97" s="120">
        <v>60.78</v>
      </c>
      <c r="ADW97" s="120" t="s">
        <v>152</v>
      </c>
      <c r="ADX97" s="120" t="s">
        <v>133</v>
      </c>
      <c r="ADY97" s="120">
        <v>44130</v>
      </c>
      <c r="ADZ97" s="120">
        <v>60.78</v>
      </c>
      <c r="AEA97" s="120" t="s">
        <v>152</v>
      </c>
      <c r="AEB97" s="120" t="s">
        <v>133</v>
      </c>
      <c r="AEC97" s="120">
        <v>44130</v>
      </c>
      <c r="AED97" s="120">
        <v>60.78</v>
      </c>
      <c r="AEE97" s="120" t="s">
        <v>152</v>
      </c>
      <c r="AEF97" s="120" t="s">
        <v>133</v>
      </c>
      <c r="AEG97" s="120">
        <v>44130</v>
      </c>
      <c r="AEH97" s="120">
        <v>60.78</v>
      </c>
      <c r="AEI97" s="120" t="s">
        <v>152</v>
      </c>
      <c r="AEJ97" s="120" t="s">
        <v>133</v>
      </c>
      <c r="AEK97" s="120">
        <v>44130</v>
      </c>
      <c r="AEL97" s="120">
        <v>60.78</v>
      </c>
      <c r="AEM97" s="120" t="s">
        <v>152</v>
      </c>
      <c r="AEN97" s="120" t="s">
        <v>133</v>
      </c>
      <c r="AEO97" s="120">
        <v>44130</v>
      </c>
      <c r="AEP97" s="120">
        <v>60.78</v>
      </c>
      <c r="AEQ97" s="120" t="s">
        <v>152</v>
      </c>
      <c r="AER97" s="120" t="s">
        <v>133</v>
      </c>
      <c r="AES97" s="120">
        <v>44130</v>
      </c>
      <c r="AET97" s="120">
        <v>60.78</v>
      </c>
      <c r="AEU97" s="120" t="s">
        <v>152</v>
      </c>
      <c r="AEV97" s="120" t="s">
        <v>133</v>
      </c>
      <c r="AEW97" s="120">
        <v>44130</v>
      </c>
      <c r="AEX97" s="120">
        <v>60.78</v>
      </c>
      <c r="AEY97" s="120" t="s">
        <v>152</v>
      </c>
      <c r="AEZ97" s="120" t="s">
        <v>133</v>
      </c>
      <c r="AFA97" s="120">
        <v>44130</v>
      </c>
      <c r="AFB97" s="120">
        <v>60.78</v>
      </c>
      <c r="AFC97" s="120" t="s">
        <v>152</v>
      </c>
      <c r="AFD97" s="120" t="s">
        <v>133</v>
      </c>
      <c r="AFE97" s="120">
        <v>44130</v>
      </c>
      <c r="AFF97" s="120">
        <v>60.78</v>
      </c>
      <c r="AFG97" s="120" t="s">
        <v>152</v>
      </c>
      <c r="AFH97" s="120" t="s">
        <v>133</v>
      </c>
      <c r="AFI97" s="120">
        <v>44130</v>
      </c>
      <c r="AFJ97" s="120">
        <v>60.78</v>
      </c>
      <c r="AFK97" s="120" t="s">
        <v>152</v>
      </c>
      <c r="AFL97" s="120" t="s">
        <v>133</v>
      </c>
      <c r="AFM97" s="120">
        <v>44130</v>
      </c>
      <c r="AFN97" s="120">
        <v>60.78</v>
      </c>
      <c r="AFO97" s="120" t="s">
        <v>152</v>
      </c>
      <c r="AFP97" s="120" t="s">
        <v>133</v>
      </c>
      <c r="AFQ97" s="120">
        <v>44130</v>
      </c>
      <c r="AFR97" s="120">
        <v>60.78</v>
      </c>
      <c r="AFS97" s="120" t="s">
        <v>152</v>
      </c>
      <c r="AFT97" s="120" t="s">
        <v>133</v>
      </c>
      <c r="AFU97" s="120">
        <v>44130</v>
      </c>
      <c r="AFV97" s="120">
        <v>60.78</v>
      </c>
      <c r="AFW97" s="120" t="s">
        <v>152</v>
      </c>
      <c r="AFX97" s="120" t="s">
        <v>133</v>
      </c>
      <c r="AFY97" s="120">
        <v>44130</v>
      </c>
      <c r="AFZ97" s="120">
        <v>60.78</v>
      </c>
      <c r="AGA97" s="120" t="s">
        <v>152</v>
      </c>
      <c r="AGB97" s="120" t="s">
        <v>133</v>
      </c>
      <c r="AGC97" s="120">
        <v>44130</v>
      </c>
      <c r="AGD97" s="120">
        <v>60.78</v>
      </c>
      <c r="AGE97" s="120" t="s">
        <v>152</v>
      </c>
      <c r="AGF97" s="120" t="s">
        <v>133</v>
      </c>
      <c r="AGG97" s="120">
        <v>44130</v>
      </c>
      <c r="AGH97" s="120">
        <v>60.78</v>
      </c>
      <c r="AGI97" s="120" t="s">
        <v>152</v>
      </c>
      <c r="AGJ97" s="120" t="s">
        <v>133</v>
      </c>
      <c r="AGK97" s="120">
        <v>44130</v>
      </c>
      <c r="AGL97" s="120">
        <v>60.78</v>
      </c>
      <c r="AGM97" s="120" t="s">
        <v>152</v>
      </c>
      <c r="AGN97" s="120" t="s">
        <v>133</v>
      </c>
      <c r="AGO97" s="120">
        <v>44130</v>
      </c>
      <c r="AGP97" s="120">
        <v>60.78</v>
      </c>
      <c r="AGQ97" s="120" t="s">
        <v>152</v>
      </c>
      <c r="AGR97" s="120" t="s">
        <v>133</v>
      </c>
      <c r="AGS97" s="120">
        <v>44130</v>
      </c>
      <c r="AGT97" s="120">
        <v>60.78</v>
      </c>
      <c r="AGU97" s="120" t="s">
        <v>152</v>
      </c>
      <c r="AGV97" s="120" t="s">
        <v>133</v>
      </c>
      <c r="AGW97" s="120">
        <v>44130</v>
      </c>
      <c r="AGX97" s="120">
        <v>60.78</v>
      </c>
      <c r="AGY97" s="120" t="s">
        <v>152</v>
      </c>
      <c r="AGZ97" s="120" t="s">
        <v>133</v>
      </c>
      <c r="AHA97" s="120">
        <v>44130</v>
      </c>
      <c r="AHB97" s="120">
        <v>60.78</v>
      </c>
      <c r="AHC97" s="120" t="s">
        <v>152</v>
      </c>
      <c r="AHD97" s="120" t="s">
        <v>133</v>
      </c>
      <c r="AHE97" s="120">
        <v>44130</v>
      </c>
      <c r="AHF97" s="120">
        <v>60.78</v>
      </c>
      <c r="AHG97" s="120" t="s">
        <v>152</v>
      </c>
      <c r="AHH97" s="120" t="s">
        <v>133</v>
      </c>
      <c r="AHI97" s="120">
        <v>44130</v>
      </c>
      <c r="AHJ97" s="120">
        <v>60.78</v>
      </c>
      <c r="AHK97" s="120" t="s">
        <v>152</v>
      </c>
      <c r="AHL97" s="120" t="s">
        <v>133</v>
      </c>
      <c r="AHM97" s="120">
        <v>44130</v>
      </c>
      <c r="AHN97" s="120">
        <v>60.78</v>
      </c>
      <c r="AHO97" s="120" t="s">
        <v>152</v>
      </c>
      <c r="AHP97" s="120" t="s">
        <v>133</v>
      </c>
      <c r="AHQ97" s="120">
        <v>44130</v>
      </c>
      <c r="AHR97" s="120">
        <v>60.78</v>
      </c>
      <c r="AHS97" s="120" t="s">
        <v>152</v>
      </c>
      <c r="AHT97" s="120" t="s">
        <v>133</v>
      </c>
      <c r="AHU97" s="120">
        <v>44130</v>
      </c>
      <c r="AHV97" s="120">
        <v>60.78</v>
      </c>
      <c r="AHW97" s="120" t="s">
        <v>152</v>
      </c>
      <c r="AHX97" s="120" t="s">
        <v>133</v>
      </c>
      <c r="AHY97" s="120">
        <v>44130</v>
      </c>
      <c r="AHZ97" s="120">
        <v>60.78</v>
      </c>
      <c r="AIA97" s="120" t="s">
        <v>152</v>
      </c>
      <c r="AIB97" s="120" t="s">
        <v>133</v>
      </c>
      <c r="AIC97" s="120">
        <v>44130</v>
      </c>
      <c r="AID97" s="120">
        <v>60.78</v>
      </c>
      <c r="AIE97" s="120" t="s">
        <v>152</v>
      </c>
      <c r="AIF97" s="120" t="s">
        <v>133</v>
      </c>
      <c r="AIG97" s="120">
        <v>44130</v>
      </c>
      <c r="AIH97" s="120">
        <v>60.78</v>
      </c>
      <c r="AII97" s="120" t="s">
        <v>152</v>
      </c>
      <c r="AIJ97" s="120" t="s">
        <v>133</v>
      </c>
      <c r="AIK97" s="120">
        <v>44130</v>
      </c>
      <c r="AIL97" s="120">
        <v>60.78</v>
      </c>
      <c r="AIM97" s="120" t="s">
        <v>152</v>
      </c>
      <c r="AIN97" s="120" t="s">
        <v>133</v>
      </c>
      <c r="AIO97" s="120">
        <v>44130</v>
      </c>
      <c r="AIP97" s="120">
        <v>60.78</v>
      </c>
      <c r="AIQ97" s="120" t="s">
        <v>152</v>
      </c>
      <c r="AIR97" s="120" t="s">
        <v>133</v>
      </c>
      <c r="AIS97" s="120">
        <v>44130</v>
      </c>
      <c r="AIT97" s="120">
        <v>60.78</v>
      </c>
      <c r="AIU97" s="120" t="s">
        <v>152</v>
      </c>
      <c r="AIV97" s="120" t="s">
        <v>133</v>
      </c>
      <c r="AIW97" s="120">
        <v>44130</v>
      </c>
      <c r="AIX97" s="120">
        <v>60.78</v>
      </c>
      <c r="AIY97" s="120" t="s">
        <v>152</v>
      </c>
      <c r="AIZ97" s="120" t="s">
        <v>133</v>
      </c>
      <c r="AJA97" s="120">
        <v>44130</v>
      </c>
      <c r="AJB97" s="120">
        <v>60.78</v>
      </c>
      <c r="AJC97" s="120" t="s">
        <v>152</v>
      </c>
      <c r="AJD97" s="120" t="s">
        <v>133</v>
      </c>
      <c r="AJE97" s="120">
        <v>44130</v>
      </c>
      <c r="AJF97" s="120">
        <v>60.78</v>
      </c>
      <c r="AJG97" s="120" t="s">
        <v>152</v>
      </c>
      <c r="AJH97" s="120" t="s">
        <v>133</v>
      </c>
      <c r="AJI97" s="120">
        <v>44130</v>
      </c>
      <c r="AJJ97" s="120">
        <v>60.78</v>
      </c>
      <c r="AJK97" s="120" t="s">
        <v>152</v>
      </c>
      <c r="AJL97" s="120" t="s">
        <v>133</v>
      </c>
      <c r="AJM97" s="120">
        <v>44130</v>
      </c>
      <c r="AJN97" s="120">
        <v>60.78</v>
      </c>
      <c r="AJO97" s="120" t="s">
        <v>152</v>
      </c>
      <c r="AJP97" s="120" t="s">
        <v>133</v>
      </c>
      <c r="AJQ97" s="120">
        <v>44130</v>
      </c>
      <c r="AJR97" s="120">
        <v>60.78</v>
      </c>
      <c r="AJS97" s="120" t="s">
        <v>152</v>
      </c>
      <c r="AJT97" s="120" t="s">
        <v>133</v>
      </c>
      <c r="AJU97" s="120">
        <v>44130</v>
      </c>
      <c r="AJV97" s="120">
        <v>60.78</v>
      </c>
      <c r="AJW97" s="120" t="s">
        <v>152</v>
      </c>
      <c r="AJX97" s="120" t="s">
        <v>133</v>
      </c>
      <c r="AJY97" s="120">
        <v>44130</v>
      </c>
      <c r="AJZ97" s="120">
        <v>60.78</v>
      </c>
      <c r="AKA97" s="120" t="s">
        <v>152</v>
      </c>
      <c r="AKB97" s="120" t="s">
        <v>133</v>
      </c>
      <c r="AKC97" s="120">
        <v>44130</v>
      </c>
      <c r="AKD97" s="120">
        <v>60.78</v>
      </c>
      <c r="AKE97" s="120" t="s">
        <v>152</v>
      </c>
      <c r="AKF97" s="120" t="s">
        <v>133</v>
      </c>
      <c r="AKG97" s="120">
        <v>44130</v>
      </c>
      <c r="AKH97" s="120">
        <v>60.78</v>
      </c>
      <c r="AKI97" s="120" t="s">
        <v>152</v>
      </c>
      <c r="AKJ97" s="120" t="s">
        <v>133</v>
      </c>
      <c r="AKK97" s="120">
        <v>44130</v>
      </c>
      <c r="AKL97" s="120">
        <v>60.78</v>
      </c>
      <c r="AKM97" s="120" t="s">
        <v>152</v>
      </c>
      <c r="AKN97" s="120" t="s">
        <v>133</v>
      </c>
      <c r="AKO97" s="120">
        <v>44130</v>
      </c>
      <c r="AKP97" s="120">
        <v>60.78</v>
      </c>
      <c r="AKQ97" s="120" t="s">
        <v>152</v>
      </c>
      <c r="AKR97" s="120" t="s">
        <v>133</v>
      </c>
      <c r="AKS97" s="120">
        <v>44130</v>
      </c>
      <c r="AKT97" s="120">
        <v>60.78</v>
      </c>
      <c r="AKU97" s="120" t="s">
        <v>152</v>
      </c>
      <c r="AKV97" s="120" t="s">
        <v>133</v>
      </c>
      <c r="AKW97" s="120">
        <v>44130</v>
      </c>
      <c r="AKX97" s="120">
        <v>60.78</v>
      </c>
      <c r="AKY97" s="120" t="s">
        <v>152</v>
      </c>
      <c r="AKZ97" s="120" t="s">
        <v>133</v>
      </c>
      <c r="ALA97" s="120">
        <v>44130</v>
      </c>
      <c r="ALB97" s="120">
        <v>60.78</v>
      </c>
      <c r="ALC97" s="120" t="s">
        <v>152</v>
      </c>
      <c r="ALD97" s="120" t="s">
        <v>133</v>
      </c>
      <c r="ALE97" s="120">
        <v>44130</v>
      </c>
      <c r="ALF97" s="120">
        <v>60.78</v>
      </c>
      <c r="ALG97" s="120" t="s">
        <v>152</v>
      </c>
      <c r="ALH97" s="120" t="s">
        <v>133</v>
      </c>
      <c r="ALI97" s="120">
        <v>44130</v>
      </c>
      <c r="ALJ97" s="120">
        <v>60.78</v>
      </c>
      <c r="ALK97" s="120" t="s">
        <v>152</v>
      </c>
      <c r="ALL97" s="120" t="s">
        <v>133</v>
      </c>
      <c r="ALM97" s="120">
        <v>44130</v>
      </c>
      <c r="ALN97" s="120">
        <v>60.78</v>
      </c>
      <c r="ALO97" s="120" t="s">
        <v>152</v>
      </c>
      <c r="ALP97" s="120" t="s">
        <v>133</v>
      </c>
      <c r="ALQ97" s="120">
        <v>44130</v>
      </c>
      <c r="ALR97" s="120">
        <v>60.78</v>
      </c>
      <c r="ALS97" s="120" t="s">
        <v>152</v>
      </c>
      <c r="ALT97" s="120" t="s">
        <v>133</v>
      </c>
      <c r="ALU97" s="120">
        <v>44130</v>
      </c>
      <c r="ALV97" s="120">
        <v>60.78</v>
      </c>
      <c r="ALW97" s="120" t="s">
        <v>152</v>
      </c>
      <c r="ALX97" s="120" t="s">
        <v>133</v>
      </c>
      <c r="ALY97" s="120">
        <v>44130</v>
      </c>
      <c r="ALZ97" s="120">
        <v>60.78</v>
      </c>
      <c r="AMA97" s="120" t="s">
        <v>152</v>
      </c>
      <c r="AMB97" s="120" t="s">
        <v>133</v>
      </c>
      <c r="AMC97" s="120">
        <v>44130</v>
      </c>
      <c r="AMD97" s="120">
        <v>60.78</v>
      </c>
      <c r="AME97" s="120" t="s">
        <v>152</v>
      </c>
      <c r="AMF97" s="120" t="s">
        <v>133</v>
      </c>
      <c r="AMG97" s="120">
        <v>44130</v>
      </c>
      <c r="AMH97" s="120">
        <v>60.78</v>
      </c>
      <c r="AMI97" s="120" t="s">
        <v>152</v>
      </c>
      <c r="AMJ97" s="120" t="s">
        <v>133</v>
      </c>
      <c r="AMK97" s="120">
        <v>44130</v>
      </c>
      <c r="AML97" s="120">
        <v>60.78</v>
      </c>
      <c r="AMM97" s="120" t="s">
        <v>152</v>
      </c>
      <c r="AMN97" s="120" t="s">
        <v>133</v>
      </c>
      <c r="AMO97" s="120">
        <v>44130</v>
      </c>
      <c r="AMP97" s="120">
        <v>60.78</v>
      </c>
      <c r="AMQ97" s="120" t="s">
        <v>152</v>
      </c>
      <c r="AMR97" s="120" t="s">
        <v>133</v>
      </c>
      <c r="AMS97" s="120">
        <v>44130</v>
      </c>
      <c r="AMT97" s="120">
        <v>60.78</v>
      </c>
      <c r="AMU97" s="120" t="s">
        <v>152</v>
      </c>
      <c r="AMV97" s="120" t="s">
        <v>133</v>
      </c>
      <c r="AMW97" s="120">
        <v>44130</v>
      </c>
      <c r="AMX97" s="120">
        <v>60.78</v>
      </c>
      <c r="AMY97" s="120" t="s">
        <v>152</v>
      </c>
      <c r="AMZ97" s="120" t="s">
        <v>133</v>
      </c>
      <c r="ANA97" s="120">
        <v>44130</v>
      </c>
      <c r="ANB97" s="120">
        <v>60.78</v>
      </c>
      <c r="ANC97" s="120" t="s">
        <v>152</v>
      </c>
      <c r="AND97" s="120" t="s">
        <v>133</v>
      </c>
      <c r="ANE97" s="120">
        <v>44130</v>
      </c>
      <c r="ANF97" s="120">
        <v>60.78</v>
      </c>
      <c r="ANG97" s="120" t="s">
        <v>152</v>
      </c>
      <c r="ANH97" s="120" t="s">
        <v>133</v>
      </c>
      <c r="ANI97" s="120">
        <v>44130</v>
      </c>
      <c r="ANJ97" s="120">
        <v>60.78</v>
      </c>
      <c r="ANK97" s="120" t="s">
        <v>152</v>
      </c>
      <c r="ANL97" s="120" t="s">
        <v>133</v>
      </c>
      <c r="ANM97" s="120">
        <v>44130</v>
      </c>
      <c r="ANN97" s="120">
        <v>60.78</v>
      </c>
      <c r="ANO97" s="120" t="s">
        <v>152</v>
      </c>
      <c r="ANP97" s="120" t="s">
        <v>133</v>
      </c>
      <c r="ANQ97" s="120">
        <v>44130</v>
      </c>
      <c r="ANR97" s="120">
        <v>60.78</v>
      </c>
      <c r="ANS97" s="120" t="s">
        <v>152</v>
      </c>
      <c r="ANT97" s="120" t="s">
        <v>133</v>
      </c>
      <c r="ANU97" s="120">
        <v>44130</v>
      </c>
      <c r="ANV97" s="120">
        <v>60.78</v>
      </c>
      <c r="ANW97" s="120" t="s">
        <v>152</v>
      </c>
      <c r="ANX97" s="120" t="s">
        <v>133</v>
      </c>
      <c r="ANY97" s="120">
        <v>44130</v>
      </c>
      <c r="ANZ97" s="120">
        <v>60.78</v>
      </c>
      <c r="AOA97" s="120" t="s">
        <v>152</v>
      </c>
      <c r="AOB97" s="120" t="s">
        <v>133</v>
      </c>
      <c r="AOC97" s="120">
        <v>44130</v>
      </c>
      <c r="AOD97" s="120">
        <v>60.78</v>
      </c>
      <c r="AOE97" s="120" t="s">
        <v>152</v>
      </c>
      <c r="AOF97" s="120" t="s">
        <v>133</v>
      </c>
      <c r="AOG97" s="120">
        <v>44130</v>
      </c>
      <c r="AOH97" s="120">
        <v>60.78</v>
      </c>
      <c r="AOI97" s="120" t="s">
        <v>152</v>
      </c>
      <c r="AOJ97" s="120" t="s">
        <v>133</v>
      </c>
      <c r="AOK97" s="120">
        <v>44130</v>
      </c>
      <c r="AOL97" s="120">
        <v>60.78</v>
      </c>
      <c r="AOM97" s="120" t="s">
        <v>152</v>
      </c>
      <c r="AON97" s="120" t="s">
        <v>133</v>
      </c>
      <c r="AOO97" s="120">
        <v>44130</v>
      </c>
      <c r="AOP97" s="120">
        <v>60.78</v>
      </c>
      <c r="AOQ97" s="120" t="s">
        <v>152</v>
      </c>
      <c r="AOR97" s="120" t="s">
        <v>133</v>
      </c>
      <c r="AOS97" s="120">
        <v>44130</v>
      </c>
      <c r="AOT97" s="120">
        <v>60.78</v>
      </c>
      <c r="AOU97" s="120" t="s">
        <v>152</v>
      </c>
      <c r="AOV97" s="120" t="s">
        <v>133</v>
      </c>
      <c r="AOW97" s="120">
        <v>44130</v>
      </c>
      <c r="AOX97" s="120">
        <v>60.78</v>
      </c>
      <c r="AOY97" s="120" t="s">
        <v>152</v>
      </c>
      <c r="AOZ97" s="120" t="s">
        <v>133</v>
      </c>
      <c r="APA97" s="120">
        <v>44130</v>
      </c>
      <c r="APB97" s="120">
        <v>60.78</v>
      </c>
      <c r="APC97" s="120" t="s">
        <v>152</v>
      </c>
      <c r="APD97" s="120" t="s">
        <v>133</v>
      </c>
      <c r="APE97" s="120">
        <v>44130</v>
      </c>
      <c r="APF97" s="120">
        <v>60.78</v>
      </c>
      <c r="APG97" s="120" t="s">
        <v>152</v>
      </c>
      <c r="APH97" s="120" t="s">
        <v>133</v>
      </c>
      <c r="API97" s="120">
        <v>44130</v>
      </c>
      <c r="APJ97" s="120">
        <v>60.78</v>
      </c>
      <c r="APK97" s="120" t="s">
        <v>152</v>
      </c>
      <c r="APL97" s="120" t="s">
        <v>133</v>
      </c>
      <c r="APM97" s="120">
        <v>44130</v>
      </c>
      <c r="APN97" s="120">
        <v>60.78</v>
      </c>
      <c r="APO97" s="120" t="s">
        <v>152</v>
      </c>
      <c r="APP97" s="120" t="s">
        <v>133</v>
      </c>
      <c r="APQ97" s="120">
        <v>44130</v>
      </c>
      <c r="APR97" s="120">
        <v>60.78</v>
      </c>
      <c r="APS97" s="120" t="s">
        <v>152</v>
      </c>
      <c r="APT97" s="120" t="s">
        <v>133</v>
      </c>
      <c r="APU97" s="120">
        <v>44130</v>
      </c>
      <c r="APV97" s="120">
        <v>60.78</v>
      </c>
      <c r="APW97" s="120" t="s">
        <v>152</v>
      </c>
      <c r="APX97" s="120" t="s">
        <v>133</v>
      </c>
      <c r="APY97" s="120">
        <v>44130</v>
      </c>
      <c r="APZ97" s="120">
        <v>60.78</v>
      </c>
      <c r="AQA97" s="120" t="s">
        <v>152</v>
      </c>
      <c r="AQB97" s="120" t="s">
        <v>133</v>
      </c>
      <c r="AQC97" s="120">
        <v>44130</v>
      </c>
      <c r="AQD97" s="120">
        <v>60.78</v>
      </c>
      <c r="AQE97" s="120" t="s">
        <v>152</v>
      </c>
      <c r="AQF97" s="120" t="s">
        <v>133</v>
      </c>
      <c r="AQG97" s="120">
        <v>44130</v>
      </c>
      <c r="AQH97" s="120">
        <v>60.78</v>
      </c>
      <c r="AQI97" s="120" t="s">
        <v>152</v>
      </c>
      <c r="AQJ97" s="120" t="s">
        <v>133</v>
      </c>
      <c r="AQK97" s="120">
        <v>44130</v>
      </c>
      <c r="AQL97" s="120">
        <v>60.78</v>
      </c>
      <c r="AQM97" s="120" t="s">
        <v>152</v>
      </c>
      <c r="AQN97" s="120" t="s">
        <v>133</v>
      </c>
      <c r="AQO97" s="120">
        <v>44130</v>
      </c>
      <c r="AQP97" s="120">
        <v>60.78</v>
      </c>
      <c r="AQQ97" s="120" t="s">
        <v>152</v>
      </c>
      <c r="AQR97" s="120" t="s">
        <v>133</v>
      </c>
      <c r="AQS97" s="120">
        <v>44130</v>
      </c>
      <c r="AQT97" s="120">
        <v>60.78</v>
      </c>
      <c r="AQU97" s="120" t="s">
        <v>152</v>
      </c>
      <c r="AQV97" s="120" t="s">
        <v>133</v>
      </c>
      <c r="AQW97" s="120">
        <v>44130</v>
      </c>
      <c r="AQX97" s="120">
        <v>60.78</v>
      </c>
      <c r="AQY97" s="120" t="s">
        <v>152</v>
      </c>
      <c r="AQZ97" s="120" t="s">
        <v>133</v>
      </c>
      <c r="ARA97" s="120">
        <v>44130</v>
      </c>
      <c r="ARB97" s="120">
        <v>60.78</v>
      </c>
      <c r="ARC97" s="120" t="s">
        <v>152</v>
      </c>
      <c r="ARD97" s="120" t="s">
        <v>133</v>
      </c>
      <c r="ARE97" s="120">
        <v>44130</v>
      </c>
      <c r="ARF97" s="120">
        <v>60.78</v>
      </c>
      <c r="ARG97" s="120" t="s">
        <v>152</v>
      </c>
      <c r="ARH97" s="120" t="s">
        <v>133</v>
      </c>
      <c r="ARI97" s="120">
        <v>44130</v>
      </c>
      <c r="ARJ97" s="120">
        <v>60.78</v>
      </c>
      <c r="ARK97" s="120" t="s">
        <v>152</v>
      </c>
      <c r="ARL97" s="120" t="s">
        <v>133</v>
      </c>
      <c r="ARM97" s="120">
        <v>44130</v>
      </c>
      <c r="ARN97" s="120">
        <v>60.78</v>
      </c>
      <c r="ARO97" s="120" t="s">
        <v>152</v>
      </c>
      <c r="ARP97" s="120" t="s">
        <v>133</v>
      </c>
      <c r="ARQ97" s="120">
        <v>44130</v>
      </c>
      <c r="ARR97" s="120">
        <v>60.78</v>
      </c>
      <c r="ARS97" s="120" t="s">
        <v>152</v>
      </c>
      <c r="ART97" s="120" t="s">
        <v>133</v>
      </c>
      <c r="ARU97" s="120">
        <v>44130</v>
      </c>
      <c r="ARV97" s="120">
        <v>60.78</v>
      </c>
      <c r="ARW97" s="120" t="s">
        <v>152</v>
      </c>
      <c r="ARX97" s="120" t="s">
        <v>133</v>
      </c>
      <c r="ARY97" s="120">
        <v>44130</v>
      </c>
      <c r="ARZ97" s="120">
        <v>60.78</v>
      </c>
      <c r="ASA97" s="120" t="s">
        <v>152</v>
      </c>
      <c r="ASB97" s="120" t="s">
        <v>133</v>
      </c>
      <c r="ASC97" s="120">
        <v>44130</v>
      </c>
      <c r="ASD97" s="120">
        <v>60.78</v>
      </c>
      <c r="ASE97" s="120" t="s">
        <v>152</v>
      </c>
      <c r="ASF97" s="120" t="s">
        <v>133</v>
      </c>
      <c r="ASG97" s="120">
        <v>44130</v>
      </c>
      <c r="ASH97" s="120">
        <v>60.78</v>
      </c>
      <c r="ASI97" s="120" t="s">
        <v>152</v>
      </c>
      <c r="ASJ97" s="120" t="s">
        <v>133</v>
      </c>
      <c r="ASK97" s="120">
        <v>44130</v>
      </c>
      <c r="ASL97" s="120">
        <v>60.78</v>
      </c>
      <c r="ASM97" s="120" t="s">
        <v>152</v>
      </c>
      <c r="ASN97" s="120" t="s">
        <v>133</v>
      </c>
      <c r="ASO97" s="120">
        <v>44130</v>
      </c>
      <c r="ASP97" s="120">
        <v>60.78</v>
      </c>
      <c r="ASQ97" s="120" t="s">
        <v>152</v>
      </c>
      <c r="ASR97" s="120" t="s">
        <v>133</v>
      </c>
      <c r="ASS97" s="120">
        <v>44130</v>
      </c>
      <c r="AST97" s="120">
        <v>60.78</v>
      </c>
      <c r="ASU97" s="120" t="s">
        <v>152</v>
      </c>
      <c r="ASV97" s="120" t="s">
        <v>133</v>
      </c>
      <c r="ASW97" s="120">
        <v>44130</v>
      </c>
      <c r="ASX97" s="120">
        <v>60.78</v>
      </c>
      <c r="ASY97" s="120" t="s">
        <v>152</v>
      </c>
      <c r="ASZ97" s="120" t="s">
        <v>133</v>
      </c>
      <c r="ATA97" s="120">
        <v>44130</v>
      </c>
      <c r="ATB97" s="120">
        <v>60.78</v>
      </c>
      <c r="ATC97" s="120" t="s">
        <v>152</v>
      </c>
      <c r="ATD97" s="120" t="s">
        <v>133</v>
      </c>
      <c r="ATE97" s="120">
        <v>44130</v>
      </c>
      <c r="ATF97" s="120">
        <v>60.78</v>
      </c>
      <c r="ATG97" s="120" t="s">
        <v>152</v>
      </c>
      <c r="ATH97" s="120" t="s">
        <v>133</v>
      </c>
      <c r="ATI97" s="120">
        <v>44130</v>
      </c>
      <c r="ATJ97" s="120">
        <v>60.78</v>
      </c>
      <c r="ATK97" s="120" t="s">
        <v>152</v>
      </c>
      <c r="ATL97" s="120" t="s">
        <v>133</v>
      </c>
      <c r="ATM97" s="120">
        <v>44130</v>
      </c>
      <c r="ATN97" s="120">
        <v>60.78</v>
      </c>
      <c r="ATO97" s="120" t="s">
        <v>152</v>
      </c>
      <c r="ATP97" s="120" t="s">
        <v>133</v>
      </c>
      <c r="ATQ97" s="120">
        <v>44130</v>
      </c>
      <c r="ATR97" s="120">
        <v>60.78</v>
      </c>
      <c r="ATS97" s="120" t="s">
        <v>152</v>
      </c>
      <c r="ATT97" s="120" t="s">
        <v>133</v>
      </c>
      <c r="ATU97" s="120">
        <v>44130</v>
      </c>
      <c r="ATV97" s="120">
        <v>60.78</v>
      </c>
      <c r="ATW97" s="120" t="s">
        <v>152</v>
      </c>
      <c r="ATX97" s="120" t="s">
        <v>133</v>
      </c>
      <c r="ATY97" s="120">
        <v>44130</v>
      </c>
      <c r="ATZ97" s="120">
        <v>60.78</v>
      </c>
      <c r="AUA97" s="120" t="s">
        <v>152</v>
      </c>
      <c r="AUB97" s="120" t="s">
        <v>133</v>
      </c>
      <c r="AUC97" s="120">
        <v>44130</v>
      </c>
      <c r="AUD97" s="120">
        <v>60.78</v>
      </c>
      <c r="AUE97" s="120" t="s">
        <v>152</v>
      </c>
      <c r="AUF97" s="120" t="s">
        <v>133</v>
      </c>
      <c r="AUG97" s="120">
        <v>44130</v>
      </c>
      <c r="AUH97" s="120">
        <v>60.78</v>
      </c>
      <c r="AUI97" s="120" t="s">
        <v>152</v>
      </c>
      <c r="AUJ97" s="120" t="s">
        <v>133</v>
      </c>
      <c r="AUK97" s="120">
        <v>44130</v>
      </c>
      <c r="AUL97" s="120">
        <v>60.78</v>
      </c>
      <c r="AUM97" s="120" t="s">
        <v>152</v>
      </c>
      <c r="AUN97" s="120" t="s">
        <v>133</v>
      </c>
      <c r="AUO97" s="120">
        <v>44130</v>
      </c>
      <c r="AUP97" s="120">
        <v>60.78</v>
      </c>
      <c r="AUQ97" s="120" t="s">
        <v>152</v>
      </c>
      <c r="AUR97" s="120" t="s">
        <v>133</v>
      </c>
      <c r="AUS97" s="120">
        <v>44130</v>
      </c>
      <c r="AUT97" s="120">
        <v>60.78</v>
      </c>
      <c r="AUU97" s="120" t="s">
        <v>152</v>
      </c>
      <c r="AUV97" s="120" t="s">
        <v>133</v>
      </c>
      <c r="AUW97" s="120">
        <v>44130</v>
      </c>
      <c r="AUX97" s="120">
        <v>60.78</v>
      </c>
      <c r="AUY97" s="120" t="s">
        <v>152</v>
      </c>
      <c r="AUZ97" s="120" t="s">
        <v>133</v>
      </c>
      <c r="AVA97" s="120">
        <v>44130</v>
      </c>
      <c r="AVB97" s="120">
        <v>60.78</v>
      </c>
      <c r="AVC97" s="120" t="s">
        <v>152</v>
      </c>
      <c r="AVD97" s="120" t="s">
        <v>133</v>
      </c>
      <c r="AVE97" s="120">
        <v>44130</v>
      </c>
      <c r="AVF97" s="120">
        <v>60.78</v>
      </c>
      <c r="AVG97" s="120" t="s">
        <v>152</v>
      </c>
      <c r="AVH97" s="120" t="s">
        <v>133</v>
      </c>
      <c r="AVI97" s="120">
        <v>44130</v>
      </c>
      <c r="AVJ97" s="120">
        <v>60.78</v>
      </c>
      <c r="AVK97" s="120" t="s">
        <v>152</v>
      </c>
      <c r="AVL97" s="120" t="s">
        <v>133</v>
      </c>
      <c r="AVM97" s="120">
        <v>44130</v>
      </c>
      <c r="AVN97" s="120">
        <v>60.78</v>
      </c>
      <c r="AVO97" s="120" t="s">
        <v>152</v>
      </c>
      <c r="AVP97" s="120" t="s">
        <v>133</v>
      </c>
      <c r="AVQ97" s="120">
        <v>44130</v>
      </c>
      <c r="AVR97" s="120">
        <v>60.78</v>
      </c>
      <c r="AVS97" s="120" t="s">
        <v>152</v>
      </c>
      <c r="AVT97" s="120" t="s">
        <v>133</v>
      </c>
      <c r="AVU97" s="120">
        <v>44130</v>
      </c>
      <c r="AVV97" s="120">
        <v>60.78</v>
      </c>
      <c r="AVW97" s="120" t="s">
        <v>152</v>
      </c>
      <c r="AVX97" s="120" t="s">
        <v>133</v>
      </c>
      <c r="AVY97" s="120">
        <v>44130</v>
      </c>
      <c r="AVZ97" s="120">
        <v>60.78</v>
      </c>
      <c r="AWA97" s="120" t="s">
        <v>152</v>
      </c>
      <c r="AWB97" s="120" t="s">
        <v>133</v>
      </c>
      <c r="AWC97" s="120">
        <v>44130</v>
      </c>
      <c r="AWD97" s="120">
        <v>60.78</v>
      </c>
      <c r="AWE97" s="120" t="s">
        <v>152</v>
      </c>
      <c r="AWF97" s="120" t="s">
        <v>133</v>
      </c>
      <c r="AWG97" s="120">
        <v>44130</v>
      </c>
      <c r="AWH97" s="120">
        <v>60.78</v>
      </c>
      <c r="AWI97" s="120" t="s">
        <v>152</v>
      </c>
      <c r="AWJ97" s="120" t="s">
        <v>133</v>
      </c>
      <c r="AWK97" s="120">
        <v>44130</v>
      </c>
      <c r="AWL97" s="120">
        <v>60.78</v>
      </c>
      <c r="AWM97" s="120" t="s">
        <v>152</v>
      </c>
      <c r="AWN97" s="120" t="s">
        <v>133</v>
      </c>
      <c r="AWO97" s="120">
        <v>44130</v>
      </c>
      <c r="AWP97" s="120">
        <v>60.78</v>
      </c>
      <c r="AWQ97" s="120" t="s">
        <v>152</v>
      </c>
      <c r="AWR97" s="120" t="s">
        <v>133</v>
      </c>
      <c r="AWS97" s="120">
        <v>44130</v>
      </c>
      <c r="AWT97" s="120">
        <v>60.78</v>
      </c>
      <c r="AWU97" s="120" t="s">
        <v>152</v>
      </c>
      <c r="AWV97" s="120" t="s">
        <v>133</v>
      </c>
      <c r="AWW97" s="120">
        <v>44130</v>
      </c>
      <c r="AWX97" s="120">
        <v>60.78</v>
      </c>
      <c r="AWY97" s="120" t="s">
        <v>152</v>
      </c>
      <c r="AWZ97" s="120" t="s">
        <v>133</v>
      </c>
      <c r="AXA97" s="120">
        <v>44130</v>
      </c>
      <c r="AXB97" s="120">
        <v>60.78</v>
      </c>
      <c r="AXC97" s="120" t="s">
        <v>152</v>
      </c>
      <c r="AXD97" s="120" t="s">
        <v>133</v>
      </c>
      <c r="AXE97" s="120">
        <v>44130</v>
      </c>
      <c r="AXF97" s="120">
        <v>60.78</v>
      </c>
      <c r="AXG97" s="120" t="s">
        <v>152</v>
      </c>
      <c r="AXH97" s="120" t="s">
        <v>133</v>
      </c>
      <c r="AXI97" s="120">
        <v>44130</v>
      </c>
      <c r="AXJ97" s="120">
        <v>60.78</v>
      </c>
      <c r="AXK97" s="120" t="s">
        <v>152</v>
      </c>
      <c r="AXL97" s="120" t="s">
        <v>133</v>
      </c>
      <c r="AXM97" s="120">
        <v>44130</v>
      </c>
      <c r="AXN97" s="120">
        <v>60.78</v>
      </c>
      <c r="AXO97" s="120" t="s">
        <v>152</v>
      </c>
      <c r="AXP97" s="120" t="s">
        <v>133</v>
      </c>
      <c r="AXQ97" s="120">
        <v>44130</v>
      </c>
      <c r="AXR97" s="120">
        <v>60.78</v>
      </c>
      <c r="AXS97" s="120" t="s">
        <v>152</v>
      </c>
      <c r="AXT97" s="120" t="s">
        <v>133</v>
      </c>
      <c r="AXU97" s="120">
        <v>44130</v>
      </c>
      <c r="AXV97" s="120">
        <v>60.78</v>
      </c>
      <c r="AXW97" s="120" t="s">
        <v>152</v>
      </c>
      <c r="AXX97" s="120" t="s">
        <v>133</v>
      </c>
      <c r="AXY97" s="120">
        <v>44130</v>
      </c>
      <c r="AXZ97" s="120">
        <v>60.78</v>
      </c>
      <c r="AYA97" s="120" t="s">
        <v>152</v>
      </c>
      <c r="AYB97" s="120" t="s">
        <v>133</v>
      </c>
      <c r="AYC97" s="120">
        <v>44130</v>
      </c>
      <c r="AYD97" s="120">
        <v>60.78</v>
      </c>
      <c r="AYE97" s="120" t="s">
        <v>152</v>
      </c>
      <c r="AYF97" s="120" t="s">
        <v>133</v>
      </c>
      <c r="AYG97" s="120">
        <v>44130</v>
      </c>
      <c r="AYH97" s="120">
        <v>60.78</v>
      </c>
      <c r="AYI97" s="120" t="s">
        <v>152</v>
      </c>
      <c r="AYJ97" s="120" t="s">
        <v>133</v>
      </c>
      <c r="AYK97" s="120">
        <v>44130</v>
      </c>
      <c r="AYL97" s="120">
        <v>60.78</v>
      </c>
      <c r="AYM97" s="120" t="s">
        <v>152</v>
      </c>
      <c r="AYN97" s="120" t="s">
        <v>133</v>
      </c>
      <c r="AYO97" s="120">
        <v>44130</v>
      </c>
      <c r="AYP97" s="120">
        <v>60.78</v>
      </c>
      <c r="AYQ97" s="120" t="s">
        <v>152</v>
      </c>
      <c r="AYR97" s="120" t="s">
        <v>133</v>
      </c>
      <c r="AYS97" s="120">
        <v>44130</v>
      </c>
      <c r="AYT97" s="120">
        <v>60.78</v>
      </c>
      <c r="AYU97" s="120" t="s">
        <v>152</v>
      </c>
      <c r="AYV97" s="120" t="s">
        <v>133</v>
      </c>
      <c r="AYW97" s="120">
        <v>44130</v>
      </c>
      <c r="AYX97" s="120">
        <v>60.78</v>
      </c>
      <c r="AYY97" s="120" t="s">
        <v>152</v>
      </c>
      <c r="AYZ97" s="120" t="s">
        <v>133</v>
      </c>
      <c r="AZA97" s="120">
        <v>44130</v>
      </c>
      <c r="AZB97" s="120">
        <v>60.78</v>
      </c>
      <c r="AZC97" s="120" t="s">
        <v>152</v>
      </c>
      <c r="AZD97" s="120" t="s">
        <v>133</v>
      </c>
      <c r="AZE97" s="120">
        <v>44130</v>
      </c>
      <c r="AZF97" s="120">
        <v>60.78</v>
      </c>
      <c r="AZG97" s="120" t="s">
        <v>152</v>
      </c>
      <c r="AZH97" s="120" t="s">
        <v>133</v>
      </c>
      <c r="AZI97" s="120">
        <v>44130</v>
      </c>
      <c r="AZJ97" s="120">
        <v>60.78</v>
      </c>
      <c r="AZK97" s="120" t="s">
        <v>152</v>
      </c>
      <c r="AZL97" s="120" t="s">
        <v>133</v>
      </c>
      <c r="AZM97" s="120">
        <v>44130</v>
      </c>
      <c r="AZN97" s="120">
        <v>60.78</v>
      </c>
      <c r="AZO97" s="120" t="s">
        <v>152</v>
      </c>
      <c r="AZP97" s="120" t="s">
        <v>133</v>
      </c>
      <c r="AZQ97" s="120">
        <v>44130</v>
      </c>
      <c r="AZR97" s="120">
        <v>60.78</v>
      </c>
      <c r="AZS97" s="120" t="s">
        <v>152</v>
      </c>
      <c r="AZT97" s="120" t="s">
        <v>133</v>
      </c>
      <c r="AZU97" s="120">
        <v>44130</v>
      </c>
      <c r="AZV97" s="120">
        <v>60.78</v>
      </c>
      <c r="AZW97" s="120" t="s">
        <v>152</v>
      </c>
      <c r="AZX97" s="120" t="s">
        <v>133</v>
      </c>
      <c r="AZY97" s="120">
        <v>44130</v>
      </c>
      <c r="AZZ97" s="120">
        <v>60.78</v>
      </c>
      <c r="BAA97" s="120" t="s">
        <v>152</v>
      </c>
      <c r="BAB97" s="120" t="s">
        <v>133</v>
      </c>
      <c r="BAC97" s="120">
        <v>44130</v>
      </c>
      <c r="BAD97" s="120">
        <v>60.78</v>
      </c>
      <c r="BAE97" s="120" t="s">
        <v>152</v>
      </c>
      <c r="BAF97" s="120" t="s">
        <v>133</v>
      </c>
      <c r="BAG97" s="120">
        <v>44130</v>
      </c>
      <c r="BAH97" s="120">
        <v>60.78</v>
      </c>
      <c r="BAI97" s="120" t="s">
        <v>152</v>
      </c>
      <c r="BAJ97" s="120" t="s">
        <v>133</v>
      </c>
      <c r="BAK97" s="120">
        <v>44130</v>
      </c>
      <c r="BAL97" s="120">
        <v>60.78</v>
      </c>
      <c r="BAM97" s="120" t="s">
        <v>152</v>
      </c>
      <c r="BAN97" s="120" t="s">
        <v>133</v>
      </c>
      <c r="BAO97" s="120">
        <v>44130</v>
      </c>
      <c r="BAP97" s="120">
        <v>60.78</v>
      </c>
      <c r="BAQ97" s="120" t="s">
        <v>152</v>
      </c>
      <c r="BAR97" s="120" t="s">
        <v>133</v>
      </c>
      <c r="BAS97" s="120">
        <v>44130</v>
      </c>
      <c r="BAT97" s="120">
        <v>60.78</v>
      </c>
      <c r="BAU97" s="120" t="s">
        <v>152</v>
      </c>
      <c r="BAV97" s="120" t="s">
        <v>133</v>
      </c>
      <c r="BAW97" s="120">
        <v>44130</v>
      </c>
      <c r="BAX97" s="120">
        <v>60.78</v>
      </c>
      <c r="BAY97" s="120" t="s">
        <v>152</v>
      </c>
      <c r="BAZ97" s="120" t="s">
        <v>133</v>
      </c>
      <c r="BBA97" s="120">
        <v>44130</v>
      </c>
      <c r="BBB97" s="120">
        <v>60.78</v>
      </c>
      <c r="BBC97" s="120" t="s">
        <v>152</v>
      </c>
      <c r="BBD97" s="120" t="s">
        <v>133</v>
      </c>
      <c r="BBE97" s="120">
        <v>44130</v>
      </c>
      <c r="BBF97" s="120">
        <v>60.78</v>
      </c>
      <c r="BBG97" s="120" t="s">
        <v>152</v>
      </c>
      <c r="BBH97" s="120" t="s">
        <v>133</v>
      </c>
      <c r="BBI97" s="120">
        <v>44130</v>
      </c>
      <c r="BBJ97" s="120">
        <v>60.78</v>
      </c>
      <c r="BBK97" s="120" t="s">
        <v>152</v>
      </c>
      <c r="BBL97" s="120" t="s">
        <v>133</v>
      </c>
      <c r="BBM97" s="120">
        <v>44130</v>
      </c>
      <c r="BBN97" s="120">
        <v>60.78</v>
      </c>
      <c r="BBO97" s="120" t="s">
        <v>152</v>
      </c>
      <c r="BBP97" s="120" t="s">
        <v>133</v>
      </c>
      <c r="BBQ97" s="120">
        <v>44130</v>
      </c>
      <c r="BBR97" s="120">
        <v>60.78</v>
      </c>
      <c r="BBS97" s="120" t="s">
        <v>152</v>
      </c>
      <c r="BBT97" s="120" t="s">
        <v>133</v>
      </c>
      <c r="BBU97" s="120">
        <v>44130</v>
      </c>
      <c r="BBV97" s="120">
        <v>60.78</v>
      </c>
      <c r="BBW97" s="120" t="s">
        <v>152</v>
      </c>
      <c r="BBX97" s="120" t="s">
        <v>133</v>
      </c>
      <c r="BBY97" s="120">
        <v>44130</v>
      </c>
      <c r="BBZ97" s="120">
        <v>60.78</v>
      </c>
      <c r="BCA97" s="120" t="s">
        <v>152</v>
      </c>
      <c r="BCB97" s="120" t="s">
        <v>133</v>
      </c>
      <c r="BCC97" s="120">
        <v>44130</v>
      </c>
      <c r="BCD97" s="120">
        <v>60.78</v>
      </c>
      <c r="BCE97" s="120" t="s">
        <v>152</v>
      </c>
      <c r="BCF97" s="120" t="s">
        <v>133</v>
      </c>
      <c r="BCG97" s="120">
        <v>44130</v>
      </c>
      <c r="BCH97" s="120">
        <v>60.78</v>
      </c>
      <c r="BCI97" s="120" t="s">
        <v>152</v>
      </c>
      <c r="BCJ97" s="120" t="s">
        <v>133</v>
      </c>
      <c r="BCK97" s="120">
        <v>44130</v>
      </c>
      <c r="BCL97" s="120">
        <v>60.78</v>
      </c>
      <c r="BCM97" s="120" t="s">
        <v>152</v>
      </c>
      <c r="BCN97" s="120" t="s">
        <v>133</v>
      </c>
      <c r="BCO97" s="120">
        <v>44130</v>
      </c>
      <c r="BCP97" s="120">
        <v>60.78</v>
      </c>
      <c r="BCQ97" s="120" t="s">
        <v>152</v>
      </c>
      <c r="BCR97" s="120" t="s">
        <v>133</v>
      </c>
      <c r="BCS97" s="120">
        <v>44130</v>
      </c>
      <c r="BCT97" s="120">
        <v>60.78</v>
      </c>
      <c r="BCU97" s="120" t="s">
        <v>152</v>
      </c>
      <c r="BCV97" s="120" t="s">
        <v>133</v>
      </c>
      <c r="BCW97" s="120">
        <v>44130</v>
      </c>
      <c r="BCX97" s="120">
        <v>60.78</v>
      </c>
      <c r="BCY97" s="120" t="s">
        <v>152</v>
      </c>
      <c r="BCZ97" s="120" t="s">
        <v>133</v>
      </c>
      <c r="BDA97" s="120">
        <v>44130</v>
      </c>
      <c r="BDB97" s="120">
        <v>60.78</v>
      </c>
      <c r="BDC97" s="120" t="s">
        <v>152</v>
      </c>
      <c r="BDD97" s="120" t="s">
        <v>133</v>
      </c>
      <c r="BDE97" s="120">
        <v>44130</v>
      </c>
      <c r="BDF97" s="120">
        <v>60.78</v>
      </c>
      <c r="BDG97" s="120" t="s">
        <v>152</v>
      </c>
      <c r="BDH97" s="120" t="s">
        <v>133</v>
      </c>
      <c r="BDI97" s="120">
        <v>44130</v>
      </c>
      <c r="BDJ97" s="120">
        <v>60.78</v>
      </c>
      <c r="BDK97" s="120" t="s">
        <v>152</v>
      </c>
      <c r="BDL97" s="120" t="s">
        <v>133</v>
      </c>
      <c r="BDM97" s="120">
        <v>44130</v>
      </c>
      <c r="BDN97" s="120">
        <v>60.78</v>
      </c>
      <c r="BDO97" s="120" t="s">
        <v>152</v>
      </c>
      <c r="BDP97" s="120" t="s">
        <v>133</v>
      </c>
      <c r="BDQ97" s="120">
        <v>44130</v>
      </c>
      <c r="BDR97" s="120">
        <v>60.78</v>
      </c>
      <c r="BDS97" s="120" t="s">
        <v>152</v>
      </c>
      <c r="BDT97" s="120" t="s">
        <v>133</v>
      </c>
      <c r="BDU97" s="120">
        <v>44130</v>
      </c>
      <c r="BDV97" s="120">
        <v>60.78</v>
      </c>
      <c r="BDW97" s="120" t="s">
        <v>152</v>
      </c>
      <c r="BDX97" s="120" t="s">
        <v>133</v>
      </c>
      <c r="BDY97" s="120">
        <v>44130</v>
      </c>
      <c r="BDZ97" s="120">
        <v>60.78</v>
      </c>
      <c r="BEA97" s="120" t="s">
        <v>152</v>
      </c>
      <c r="BEB97" s="120" t="s">
        <v>133</v>
      </c>
      <c r="BEC97" s="120">
        <v>44130</v>
      </c>
      <c r="BED97" s="120">
        <v>60.78</v>
      </c>
      <c r="BEE97" s="120" t="s">
        <v>152</v>
      </c>
      <c r="BEF97" s="120" t="s">
        <v>133</v>
      </c>
      <c r="BEG97" s="120">
        <v>44130</v>
      </c>
      <c r="BEH97" s="120">
        <v>60.78</v>
      </c>
      <c r="BEI97" s="120" t="s">
        <v>152</v>
      </c>
      <c r="BEJ97" s="120" t="s">
        <v>133</v>
      </c>
      <c r="BEK97" s="120">
        <v>44130</v>
      </c>
      <c r="BEL97" s="120">
        <v>60.78</v>
      </c>
      <c r="BEM97" s="120" t="s">
        <v>152</v>
      </c>
      <c r="BEN97" s="120" t="s">
        <v>133</v>
      </c>
      <c r="BEO97" s="120">
        <v>44130</v>
      </c>
      <c r="BEP97" s="120">
        <v>60.78</v>
      </c>
      <c r="BEQ97" s="120" t="s">
        <v>152</v>
      </c>
      <c r="BER97" s="120" t="s">
        <v>133</v>
      </c>
      <c r="BES97" s="120">
        <v>44130</v>
      </c>
      <c r="BET97" s="120">
        <v>60.78</v>
      </c>
      <c r="BEU97" s="120" t="s">
        <v>152</v>
      </c>
      <c r="BEV97" s="120" t="s">
        <v>133</v>
      </c>
      <c r="BEW97" s="120">
        <v>44130</v>
      </c>
      <c r="BEX97" s="120">
        <v>60.78</v>
      </c>
      <c r="BEY97" s="120" t="s">
        <v>152</v>
      </c>
      <c r="BEZ97" s="120" t="s">
        <v>133</v>
      </c>
      <c r="BFA97" s="120">
        <v>44130</v>
      </c>
      <c r="BFB97" s="120">
        <v>60.78</v>
      </c>
      <c r="BFC97" s="120" t="s">
        <v>152</v>
      </c>
      <c r="BFD97" s="120" t="s">
        <v>133</v>
      </c>
      <c r="BFE97" s="120">
        <v>44130</v>
      </c>
      <c r="BFF97" s="120">
        <v>60.78</v>
      </c>
      <c r="BFG97" s="120" t="s">
        <v>152</v>
      </c>
      <c r="BFH97" s="120" t="s">
        <v>133</v>
      </c>
      <c r="BFI97" s="120">
        <v>44130</v>
      </c>
      <c r="BFJ97" s="120">
        <v>60.78</v>
      </c>
      <c r="BFK97" s="120" t="s">
        <v>152</v>
      </c>
      <c r="BFL97" s="120" t="s">
        <v>133</v>
      </c>
      <c r="BFM97" s="120">
        <v>44130</v>
      </c>
      <c r="BFN97" s="120">
        <v>60.78</v>
      </c>
      <c r="BFO97" s="120" t="s">
        <v>152</v>
      </c>
      <c r="BFP97" s="120" t="s">
        <v>133</v>
      </c>
      <c r="BFQ97" s="120">
        <v>44130</v>
      </c>
      <c r="BFR97" s="120">
        <v>60.78</v>
      </c>
      <c r="BFS97" s="120" t="s">
        <v>152</v>
      </c>
      <c r="BFT97" s="120" t="s">
        <v>133</v>
      </c>
      <c r="BFU97" s="120">
        <v>44130</v>
      </c>
      <c r="BFV97" s="120">
        <v>60.78</v>
      </c>
      <c r="BFW97" s="120" t="s">
        <v>152</v>
      </c>
      <c r="BFX97" s="120" t="s">
        <v>133</v>
      </c>
      <c r="BFY97" s="120">
        <v>44130</v>
      </c>
      <c r="BFZ97" s="120">
        <v>60.78</v>
      </c>
      <c r="BGA97" s="120" t="s">
        <v>152</v>
      </c>
      <c r="BGB97" s="120" t="s">
        <v>133</v>
      </c>
      <c r="BGC97" s="120">
        <v>44130</v>
      </c>
      <c r="BGD97" s="120">
        <v>60.78</v>
      </c>
      <c r="BGE97" s="120" t="s">
        <v>152</v>
      </c>
      <c r="BGF97" s="120" t="s">
        <v>133</v>
      </c>
      <c r="BGG97" s="120">
        <v>44130</v>
      </c>
      <c r="BGH97" s="120">
        <v>60.78</v>
      </c>
      <c r="BGI97" s="120" t="s">
        <v>152</v>
      </c>
      <c r="BGJ97" s="120" t="s">
        <v>133</v>
      </c>
      <c r="BGK97" s="120">
        <v>44130</v>
      </c>
      <c r="BGL97" s="120">
        <v>60.78</v>
      </c>
      <c r="BGM97" s="120" t="s">
        <v>152</v>
      </c>
      <c r="BGN97" s="120" t="s">
        <v>133</v>
      </c>
      <c r="BGO97" s="120">
        <v>44130</v>
      </c>
      <c r="BGP97" s="120">
        <v>60.78</v>
      </c>
      <c r="BGQ97" s="120" t="s">
        <v>152</v>
      </c>
      <c r="BGR97" s="120" t="s">
        <v>133</v>
      </c>
      <c r="BGS97" s="120">
        <v>44130</v>
      </c>
      <c r="BGT97" s="120">
        <v>60.78</v>
      </c>
      <c r="BGU97" s="120" t="s">
        <v>152</v>
      </c>
      <c r="BGV97" s="120" t="s">
        <v>133</v>
      </c>
      <c r="BGW97" s="120">
        <v>44130</v>
      </c>
      <c r="BGX97" s="120">
        <v>60.78</v>
      </c>
      <c r="BGY97" s="120" t="s">
        <v>152</v>
      </c>
      <c r="BGZ97" s="120" t="s">
        <v>133</v>
      </c>
      <c r="BHA97" s="120">
        <v>44130</v>
      </c>
      <c r="BHB97" s="120">
        <v>60.78</v>
      </c>
      <c r="BHC97" s="120" t="s">
        <v>152</v>
      </c>
      <c r="BHD97" s="120" t="s">
        <v>133</v>
      </c>
      <c r="BHE97" s="120">
        <v>44130</v>
      </c>
      <c r="BHF97" s="120">
        <v>60.78</v>
      </c>
      <c r="BHG97" s="120" t="s">
        <v>152</v>
      </c>
      <c r="BHH97" s="120" t="s">
        <v>133</v>
      </c>
      <c r="BHI97" s="120">
        <v>44130</v>
      </c>
      <c r="BHJ97" s="120">
        <v>60.78</v>
      </c>
      <c r="BHK97" s="120" t="s">
        <v>152</v>
      </c>
      <c r="BHL97" s="120" t="s">
        <v>133</v>
      </c>
      <c r="BHM97" s="120">
        <v>44130</v>
      </c>
      <c r="BHN97" s="120">
        <v>60.78</v>
      </c>
      <c r="BHO97" s="120" t="s">
        <v>152</v>
      </c>
      <c r="BHP97" s="120" t="s">
        <v>133</v>
      </c>
      <c r="BHQ97" s="120">
        <v>44130</v>
      </c>
      <c r="BHR97" s="120">
        <v>60.78</v>
      </c>
      <c r="BHS97" s="120" t="s">
        <v>152</v>
      </c>
      <c r="BHT97" s="120" t="s">
        <v>133</v>
      </c>
      <c r="BHU97" s="120">
        <v>44130</v>
      </c>
      <c r="BHV97" s="120">
        <v>60.78</v>
      </c>
      <c r="BHW97" s="120" t="s">
        <v>152</v>
      </c>
      <c r="BHX97" s="120" t="s">
        <v>133</v>
      </c>
      <c r="BHY97" s="120">
        <v>44130</v>
      </c>
      <c r="BHZ97" s="120">
        <v>60.78</v>
      </c>
      <c r="BIA97" s="120" t="s">
        <v>152</v>
      </c>
      <c r="BIB97" s="120" t="s">
        <v>133</v>
      </c>
      <c r="BIC97" s="120">
        <v>44130</v>
      </c>
      <c r="BID97" s="120">
        <v>60.78</v>
      </c>
      <c r="BIE97" s="120" t="s">
        <v>152</v>
      </c>
      <c r="BIF97" s="120" t="s">
        <v>133</v>
      </c>
      <c r="BIG97" s="120">
        <v>44130</v>
      </c>
      <c r="BIH97" s="120">
        <v>60.78</v>
      </c>
      <c r="BII97" s="120" t="s">
        <v>152</v>
      </c>
      <c r="BIJ97" s="120" t="s">
        <v>133</v>
      </c>
      <c r="BIK97" s="120">
        <v>44130</v>
      </c>
      <c r="BIL97" s="120">
        <v>60.78</v>
      </c>
      <c r="BIM97" s="120" t="s">
        <v>152</v>
      </c>
      <c r="BIN97" s="120" t="s">
        <v>133</v>
      </c>
      <c r="BIO97" s="120">
        <v>44130</v>
      </c>
      <c r="BIP97" s="120">
        <v>60.78</v>
      </c>
      <c r="BIQ97" s="120" t="s">
        <v>152</v>
      </c>
      <c r="BIR97" s="120" t="s">
        <v>133</v>
      </c>
      <c r="BIS97" s="120">
        <v>44130</v>
      </c>
      <c r="BIT97" s="120">
        <v>60.78</v>
      </c>
      <c r="BIU97" s="120" t="s">
        <v>152</v>
      </c>
      <c r="BIV97" s="120" t="s">
        <v>133</v>
      </c>
      <c r="BIW97" s="120">
        <v>44130</v>
      </c>
      <c r="BIX97" s="120">
        <v>60.78</v>
      </c>
      <c r="BIY97" s="120" t="s">
        <v>152</v>
      </c>
      <c r="BIZ97" s="120" t="s">
        <v>133</v>
      </c>
      <c r="BJA97" s="120">
        <v>44130</v>
      </c>
      <c r="BJB97" s="120">
        <v>60.78</v>
      </c>
      <c r="BJC97" s="120" t="s">
        <v>152</v>
      </c>
      <c r="BJD97" s="120" t="s">
        <v>133</v>
      </c>
      <c r="BJE97" s="120">
        <v>44130</v>
      </c>
      <c r="BJF97" s="120">
        <v>60.78</v>
      </c>
      <c r="BJG97" s="120" t="s">
        <v>152</v>
      </c>
      <c r="BJH97" s="120" t="s">
        <v>133</v>
      </c>
      <c r="BJI97" s="120">
        <v>44130</v>
      </c>
      <c r="BJJ97" s="120">
        <v>60.78</v>
      </c>
      <c r="BJK97" s="120" t="s">
        <v>152</v>
      </c>
      <c r="BJL97" s="120" t="s">
        <v>133</v>
      </c>
      <c r="BJM97" s="120">
        <v>44130</v>
      </c>
      <c r="BJN97" s="120">
        <v>60.78</v>
      </c>
      <c r="BJO97" s="120" t="s">
        <v>152</v>
      </c>
      <c r="BJP97" s="120" t="s">
        <v>133</v>
      </c>
      <c r="BJQ97" s="120">
        <v>44130</v>
      </c>
      <c r="BJR97" s="120">
        <v>60.78</v>
      </c>
      <c r="BJS97" s="120" t="s">
        <v>152</v>
      </c>
      <c r="BJT97" s="120" t="s">
        <v>133</v>
      </c>
      <c r="BJU97" s="120">
        <v>44130</v>
      </c>
      <c r="BJV97" s="120">
        <v>60.78</v>
      </c>
      <c r="BJW97" s="120" t="s">
        <v>152</v>
      </c>
      <c r="BJX97" s="120" t="s">
        <v>133</v>
      </c>
      <c r="BJY97" s="120">
        <v>44130</v>
      </c>
      <c r="BJZ97" s="120">
        <v>60.78</v>
      </c>
      <c r="BKA97" s="120" t="s">
        <v>152</v>
      </c>
      <c r="BKB97" s="120" t="s">
        <v>133</v>
      </c>
      <c r="BKC97" s="120">
        <v>44130</v>
      </c>
      <c r="BKD97" s="120">
        <v>60.78</v>
      </c>
      <c r="BKE97" s="120" t="s">
        <v>152</v>
      </c>
      <c r="BKF97" s="120" t="s">
        <v>133</v>
      </c>
      <c r="BKG97" s="120">
        <v>44130</v>
      </c>
      <c r="BKH97" s="120">
        <v>60.78</v>
      </c>
      <c r="BKI97" s="120" t="s">
        <v>152</v>
      </c>
      <c r="BKJ97" s="120" t="s">
        <v>133</v>
      </c>
      <c r="BKK97" s="120">
        <v>44130</v>
      </c>
      <c r="BKL97" s="120">
        <v>60.78</v>
      </c>
      <c r="BKM97" s="120" t="s">
        <v>152</v>
      </c>
      <c r="BKN97" s="120" t="s">
        <v>133</v>
      </c>
      <c r="BKO97" s="120">
        <v>44130</v>
      </c>
      <c r="BKP97" s="120">
        <v>60.78</v>
      </c>
      <c r="BKQ97" s="120" t="s">
        <v>152</v>
      </c>
      <c r="BKR97" s="120" t="s">
        <v>133</v>
      </c>
      <c r="BKS97" s="120">
        <v>44130</v>
      </c>
      <c r="BKT97" s="120">
        <v>60.78</v>
      </c>
      <c r="BKU97" s="120" t="s">
        <v>152</v>
      </c>
      <c r="BKV97" s="120" t="s">
        <v>133</v>
      </c>
      <c r="BKW97" s="120">
        <v>44130</v>
      </c>
      <c r="BKX97" s="120">
        <v>60.78</v>
      </c>
      <c r="BKY97" s="120" t="s">
        <v>152</v>
      </c>
      <c r="BKZ97" s="120" t="s">
        <v>133</v>
      </c>
      <c r="BLA97" s="120">
        <v>44130</v>
      </c>
      <c r="BLB97" s="120">
        <v>60.78</v>
      </c>
      <c r="BLC97" s="120" t="s">
        <v>152</v>
      </c>
      <c r="BLD97" s="120" t="s">
        <v>133</v>
      </c>
      <c r="BLE97" s="120">
        <v>44130</v>
      </c>
      <c r="BLF97" s="120">
        <v>60.78</v>
      </c>
      <c r="BLG97" s="120" t="s">
        <v>152</v>
      </c>
      <c r="BLH97" s="120" t="s">
        <v>133</v>
      </c>
      <c r="BLI97" s="120">
        <v>44130</v>
      </c>
      <c r="BLJ97" s="120">
        <v>60.78</v>
      </c>
      <c r="BLK97" s="120" t="s">
        <v>152</v>
      </c>
      <c r="BLL97" s="120" t="s">
        <v>133</v>
      </c>
      <c r="BLM97" s="120">
        <v>44130</v>
      </c>
      <c r="BLN97" s="120">
        <v>60.78</v>
      </c>
      <c r="BLO97" s="120" t="s">
        <v>152</v>
      </c>
      <c r="BLP97" s="120" t="s">
        <v>133</v>
      </c>
      <c r="BLQ97" s="120">
        <v>44130</v>
      </c>
      <c r="BLR97" s="120">
        <v>60.78</v>
      </c>
      <c r="BLS97" s="120" t="s">
        <v>152</v>
      </c>
      <c r="BLT97" s="120" t="s">
        <v>133</v>
      </c>
      <c r="BLU97" s="120">
        <v>44130</v>
      </c>
      <c r="BLV97" s="120">
        <v>60.78</v>
      </c>
      <c r="BLW97" s="120" t="s">
        <v>152</v>
      </c>
      <c r="BLX97" s="120" t="s">
        <v>133</v>
      </c>
      <c r="BLY97" s="120">
        <v>44130</v>
      </c>
      <c r="BLZ97" s="120">
        <v>60.78</v>
      </c>
      <c r="BMA97" s="120" t="s">
        <v>152</v>
      </c>
      <c r="BMB97" s="120" t="s">
        <v>133</v>
      </c>
      <c r="BMC97" s="120">
        <v>44130</v>
      </c>
      <c r="BMD97" s="120">
        <v>60.78</v>
      </c>
      <c r="BME97" s="120" t="s">
        <v>152</v>
      </c>
      <c r="BMF97" s="120" t="s">
        <v>133</v>
      </c>
      <c r="BMG97" s="120">
        <v>44130</v>
      </c>
      <c r="BMH97" s="120">
        <v>60.78</v>
      </c>
      <c r="BMI97" s="120" t="s">
        <v>152</v>
      </c>
      <c r="BMJ97" s="120" t="s">
        <v>133</v>
      </c>
      <c r="BMK97" s="120">
        <v>44130</v>
      </c>
      <c r="BML97" s="120">
        <v>60.78</v>
      </c>
      <c r="BMM97" s="120" t="s">
        <v>152</v>
      </c>
      <c r="BMN97" s="120" t="s">
        <v>133</v>
      </c>
      <c r="BMO97" s="120">
        <v>44130</v>
      </c>
      <c r="BMP97" s="120">
        <v>60.78</v>
      </c>
      <c r="BMQ97" s="120" t="s">
        <v>152</v>
      </c>
      <c r="BMR97" s="120" t="s">
        <v>133</v>
      </c>
      <c r="BMS97" s="120">
        <v>44130</v>
      </c>
      <c r="BMT97" s="120">
        <v>60.78</v>
      </c>
      <c r="BMU97" s="120" t="s">
        <v>152</v>
      </c>
      <c r="BMV97" s="120" t="s">
        <v>133</v>
      </c>
      <c r="BMW97" s="120">
        <v>44130</v>
      </c>
      <c r="BMX97" s="120">
        <v>60.78</v>
      </c>
      <c r="BMY97" s="120" t="s">
        <v>152</v>
      </c>
      <c r="BMZ97" s="120" t="s">
        <v>133</v>
      </c>
      <c r="BNA97" s="120">
        <v>44130</v>
      </c>
      <c r="BNB97" s="120">
        <v>60.78</v>
      </c>
      <c r="BNC97" s="120" t="s">
        <v>152</v>
      </c>
      <c r="BND97" s="120" t="s">
        <v>133</v>
      </c>
      <c r="BNE97" s="120">
        <v>44130</v>
      </c>
      <c r="BNF97" s="120">
        <v>60.78</v>
      </c>
      <c r="BNG97" s="120" t="s">
        <v>152</v>
      </c>
      <c r="BNH97" s="120" t="s">
        <v>133</v>
      </c>
      <c r="BNI97" s="120">
        <v>44130</v>
      </c>
      <c r="BNJ97" s="120">
        <v>60.78</v>
      </c>
      <c r="BNK97" s="120" t="s">
        <v>152</v>
      </c>
      <c r="BNL97" s="120" t="s">
        <v>133</v>
      </c>
      <c r="BNM97" s="120">
        <v>44130</v>
      </c>
      <c r="BNN97" s="120">
        <v>60.78</v>
      </c>
      <c r="BNO97" s="120" t="s">
        <v>152</v>
      </c>
      <c r="BNP97" s="120" t="s">
        <v>133</v>
      </c>
      <c r="BNQ97" s="120">
        <v>44130</v>
      </c>
      <c r="BNR97" s="120">
        <v>60.78</v>
      </c>
      <c r="BNS97" s="120" t="s">
        <v>152</v>
      </c>
      <c r="BNT97" s="120" t="s">
        <v>133</v>
      </c>
      <c r="BNU97" s="120">
        <v>44130</v>
      </c>
      <c r="BNV97" s="120">
        <v>60.78</v>
      </c>
      <c r="BNW97" s="120" t="s">
        <v>152</v>
      </c>
      <c r="BNX97" s="120" t="s">
        <v>133</v>
      </c>
      <c r="BNY97" s="120">
        <v>44130</v>
      </c>
      <c r="BNZ97" s="120">
        <v>60.78</v>
      </c>
      <c r="BOA97" s="120" t="s">
        <v>152</v>
      </c>
      <c r="BOB97" s="120" t="s">
        <v>133</v>
      </c>
      <c r="BOC97" s="120">
        <v>44130</v>
      </c>
      <c r="BOD97" s="120">
        <v>60.78</v>
      </c>
      <c r="BOE97" s="120" t="s">
        <v>152</v>
      </c>
      <c r="BOF97" s="120" t="s">
        <v>133</v>
      </c>
      <c r="BOG97" s="120">
        <v>44130</v>
      </c>
      <c r="BOH97" s="120">
        <v>60.78</v>
      </c>
      <c r="BOI97" s="120" t="s">
        <v>152</v>
      </c>
      <c r="BOJ97" s="120" t="s">
        <v>133</v>
      </c>
      <c r="BOK97" s="120">
        <v>44130</v>
      </c>
      <c r="BOL97" s="120">
        <v>60.78</v>
      </c>
      <c r="BOM97" s="120" t="s">
        <v>152</v>
      </c>
      <c r="BON97" s="120" t="s">
        <v>133</v>
      </c>
      <c r="BOO97" s="120">
        <v>44130</v>
      </c>
      <c r="BOP97" s="120">
        <v>60.78</v>
      </c>
      <c r="BOQ97" s="120" t="s">
        <v>152</v>
      </c>
      <c r="BOR97" s="120" t="s">
        <v>133</v>
      </c>
      <c r="BOS97" s="120">
        <v>44130</v>
      </c>
      <c r="BOT97" s="120">
        <v>60.78</v>
      </c>
      <c r="BOU97" s="120" t="s">
        <v>152</v>
      </c>
      <c r="BOV97" s="120" t="s">
        <v>133</v>
      </c>
      <c r="BOW97" s="120">
        <v>44130</v>
      </c>
      <c r="BOX97" s="120">
        <v>60.78</v>
      </c>
      <c r="BOY97" s="120" t="s">
        <v>152</v>
      </c>
      <c r="BOZ97" s="120" t="s">
        <v>133</v>
      </c>
      <c r="BPA97" s="120">
        <v>44130</v>
      </c>
      <c r="BPB97" s="120">
        <v>60.78</v>
      </c>
      <c r="BPC97" s="120" t="s">
        <v>152</v>
      </c>
      <c r="BPD97" s="120" t="s">
        <v>133</v>
      </c>
      <c r="BPE97" s="120">
        <v>44130</v>
      </c>
      <c r="BPF97" s="120">
        <v>60.78</v>
      </c>
      <c r="BPG97" s="120" t="s">
        <v>152</v>
      </c>
      <c r="BPH97" s="120" t="s">
        <v>133</v>
      </c>
      <c r="BPI97" s="120">
        <v>44130</v>
      </c>
      <c r="BPJ97" s="120">
        <v>60.78</v>
      </c>
      <c r="BPK97" s="120" t="s">
        <v>152</v>
      </c>
      <c r="BPL97" s="120" t="s">
        <v>133</v>
      </c>
      <c r="BPM97" s="120">
        <v>44130</v>
      </c>
      <c r="BPN97" s="120">
        <v>60.78</v>
      </c>
      <c r="BPO97" s="120" t="s">
        <v>152</v>
      </c>
      <c r="BPP97" s="120" t="s">
        <v>133</v>
      </c>
      <c r="BPQ97" s="120">
        <v>44130</v>
      </c>
      <c r="BPR97" s="120">
        <v>60.78</v>
      </c>
      <c r="BPS97" s="120" t="s">
        <v>152</v>
      </c>
      <c r="BPT97" s="120" t="s">
        <v>133</v>
      </c>
      <c r="BPU97" s="120">
        <v>44130</v>
      </c>
      <c r="BPV97" s="120">
        <v>60.78</v>
      </c>
      <c r="BPW97" s="120" t="s">
        <v>152</v>
      </c>
      <c r="BPX97" s="120" t="s">
        <v>133</v>
      </c>
      <c r="BPY97" s="120">
        <v>44130</v>
      </c>
      <c r="BPZ97" s="120">
        <v>60.78</v>
      </c>
      <c r="BQA97" s="120" t="s">
        <v>152</v>
      </c>
      <c r="BQB97" s="120" t="s">
        <v>133</v>
      </c>
      <c r="BQC97" s="120">
        <v>44130</v>
      </c>
      <c r="BQD97" s="120">
        <v>60.78</v>
      </c>
      <c r="BQE97" s="120" t="s">
        <v>152</v>
      </c>
      <c r="BQF97" s="120" t="s">
        <v>133</v>
      </c>
      <c r="BQG97" s="120">
        <v>44130</v>
      </c>
      <c r="BQH97" s="120">
        <v>60.78</v>
      </c>
      <c r="BQI97" s="120" t="s">
        <v>152</v>
      </c>
      <c r="BQJ97" s="120" t="s">
        <v>133</v>
      </c>
      <c r="BQK97" s="120">
        <v>44130</v>
      </c>
      <c r="BQL97" s="120">
        <v>60.78</v>
      </c>
      <c r="BQM97" s="120" t="s">
        <v>152</v>
      </c>
      <c r="BQN97" s="120" t="s">
        <v>133</v>
      </c>
      <c r="BQO97" s="120">
        <v>44130</v>
      </c>
      <c r="BQP97" s="120">
        <v>60.78</v>
      </c>
      <c r="BQQ97" s="120" t="s">
        <v>152</v>
      </c>
      <c r="BQR97" s="120" t="s">
        <v>133</v>
      </c>
      <c r="BQS97" s="120">
        <v>44130</v>
      </c>
      <c r="BQT97" s="120">
        <v>60.78</v>
      </c>
      <c r="BQU97" s="120" t="s">
        <v>152</v>
      </c>
      <c r="BQV97" s="120" t="s">
        <v>133</v>
      </c>
      <c r="BQW97" s="120">
        <v>44130</v>
      </c>
      <c r="BQX97" s="120">
        <v>60.78</v>
      </c>
      <c r="BQY97" s="120" t="s">
        <v>152</v>
      </c>
      <c r="BQZ97" s="120" t="s">
        <v>133</v>
      </c>
      <c r="BRA97" s="120">
        <v>44130</v>
      </c>
      <c r="BRB97" s="120">
        <v>60.78</v>
      </c>
      <c r="BRC97" s="120" t="s">
        <v>152</v>
      </c>
      <c r="BRD97" s="120" t="s">
        <v>133</v>
      </c>
      <c r="BRE97" s="120">
        <v>44130</v>
      </c>
      <c r="BRF97" s="120">
        <v>60.78</v>
      </c>
      <c r="BRG97" s="120" t="s">
        <v>152</v>
      </c>
      <c r="BRH97" s="120" t="s">
        <v>133</v>
      </c>
      <c r="BRI97" s="120">
        <v>44130</v>
      </c>
      <c r="BRJ97" s="120">
        <v>60.78</v>
      </c>
      <c r="BRK97" s="120" t="s">
        <v>152</v>
      </c>
      <c r="BRL97" s="120" t="s">
        <v>133</v>
      </c>
      <c r="BRM97" s="120">
        <v>44130</v>
      </c>
      <c r="BRN97" s="120">
        <v>60.78</v>
      </c>
      <c r="BRO97" s="120" t="s">
        <v>152</v>
      </c>
      <c r="BRP97" s="120" t="s">
        <v>133</v>
      </c>
      <c r="BRQ97" s="120">
        <v>44130</v>
      </c>
      <c r="BRR97" s="120">
        <v>60.78</v>
      </c>
      <c r="BRS97" s="120" t="s">
        <v>152</v>
      </c>
      <c r="BRT97" s="120" t="s">
        <v>133</v>
      </c>
      <c r="BRU97" s="120">
        <v>44130</v>
      </c>
      <c r="BRV97" s="120">
        <v>60.78</v>
      </c>
      <c r="BRW97" s="120" t="s">
        <v>152</v>
      </c>
      <c r="BRX97" s="120" t="s">
        <v>133</v>
      </c>
      <c r="BRY97" s="120">
        <v>44130</v>
      </c>
      <c r="BRZ97" s="120">
        <v>60.78</v>
      </c>
      <c r="BSA97" s="120" t="s">
        <v>152</v>
      </c>
      <c r="BSB97" s="120" t="s">
        <v>133</v>
      </c>
      <c r="BSC97" s="120">
        <v>44130</v>
      </c>
      <c r="BSD97" s="120">
        <v>60.78</v>
      </c>
      <c r="BSE97" s="120" t="s">
        <v>152</v>
      </c>
      <c r="BSF97" s="120" t="s">
        <v>133</v>
      </c>
      <c r="BSG97" s="120">
        <v>44130</v>
      </c>
      <c r="BSH97" s="120">
        <v>60.78</v>
      </c>
      <c r="BSI97" s="120" t="s">
        <v>152</v>
      </c>
      <c r="BSJ97" s="120" t="s">
        <v>133</v>
      </c>
      <c r="BSK97" s="120">
        <v>44130</v>
      </c>
      <c r="BSL97" s="120">
        <v>60.78</v>
      </c>
      <c r="BSM97" s="120" t="s">
        <v>152</v>
      </c>
      <c r="BSN97" s="120" t="s">
        <v>133</v>
      </c>
      <c r="BSO97" s="120">
        <v>44130</v>
      </c>
      <c r="BSP97" s="120">
        <v>60.78</v>
      </c>
      <c r="BSQ97" s="120" t="s">
        <v>152</v>
      </c>
      <c r="BSR97" s="120" t="s">
        <v>133</v>
      </c>
      <c r="BSS97" s="120">
        <v>44130</v>
      </c>
      <c r="BST97" s="120">
        <v>60.78</v>
      </c>
      <c r="BSU97" s="120" t="s">
        <v>152</v>
      </c>
      <c r="BSV97" s="120" t="s">
        <v>133</v>
      </c>
      <c r="BSW97" s="120">
        <v>44130</v>
      </c>
      <c r="BSX97" s="120">
        <v>60.78</v>
      </c>
      <c r="BSY97" s="120" t="s">
        <v>152</v>
      </c>
      <c r="BSZ97" s="120" t="s">
        <v>133</v>
      </c>
      <c r="BTA97" s="120">
        <v>44130</v>
      </c>
      <c r="BTB97" s="120">
        <v>60.78</v>
      </c>
      <c r="BTC97" s="120" t="s">
        <v>152</v>
      </c>
      <c r="BTD97" s="120" t="s">
        <v>133</v>
      </c>
      <c r="BTE97" s="120">
        <v>44130</v>
      </c>
      <c r="BTF97" s="120">
        <v>60.78</v>
      </c>
      <c r="BTG97" s="120" t="s">
        <v>152</v>
      </c>
      <c r="BTH97" s="120" t="s">
        <v>133</v>
      </c>
      <c r="BTI97" s="120">
        <v>44130</v>
      </c>
      <c r="BTJ97" s="120">
        <v>60.78</v>
      </c>
      <c r="BTK97" s="120" t="s">
        <v>152</v>
      </c>
      <c r="BTL97" s="120" t="s">
        <v>133</v>
      </c>
      <c r="BTM97" s="120">
        <v>44130</v>
      </c>
      <c r="BTN97" s="120">
        <v>60.78</v>
      </c>
      <c r="BTO97" s="120" t="s">
        <v>152</v>
      </c>
      <c r="BTP97" s="120" t="s">
        <v>133</v>
      </c>
      <c r="BTQ97" s="120">
        <v>44130</v>
      </c>
      <c r="BTR97" s="120">
        <v>60.78</v>
      </c>
      <c r="BTS97" s="120" t="s">
        <v>152</v>
      </c>
      <c r="BTT97" s="120" t="s">
        <v>133</v>
      </c>
      <c r="BTU97" s="120">
        <v>44130</v>
      </c>
      <c r="BTV97" s="120">
        <v>60.78</v>
      </c>
      <c r="BTW97" s="120" t="s">
        <v>152</v>
      </c>
      <c r="BTX97" s="120" t="s">
        <v>133</v>
      </c>
      <c r="BTY97" s="120">
        <v>44130</v>
      </c>
      <c r="BTZ97" s="120">
        <v>60.78</v>
      </c>
      <c r="BUA97" s="120" t="s">
        <v>152</v>
      </c>
      <c r="BUB97" s="120" t="s">
        <v>133</v>
      </c>
      <c r="BUC97" s="120">
        <v>44130</v>
      </c>
      <c r="BUD97" s="120">
        <v>60.78</v>
      </c>
      <c r="BUE97" s="120" t="s">
        <v>152</v>
      </c>
      <c r="BUF97" s="120" t="s">
        <v>133</v>
      </c>
      <c r="BUG97" s="120">
        <v>44130</v>
      </c>
      <c r="BUH97" s="120">
        <v>60.78</v>
      </c>
      <c r="BUI97" s="120" t="s">
        <v>152</v>
      </c>
      <c r="BUJ97" s="120" t="s">
        <v>133</v>
      </c>
      <c r="BUK97" s="120">
        <v>44130</v>
      </c>
      <c r="BUL97" s="120">
        <v>60.78</v>
      </c>
      <c r="BUM97" s="120" t="s">
        <v>152</v>
      </c>
      <c r="BUN97" s="120" t="s">
        <v>133</v>
      </c>
      <c r="BUO97" s="120">
        <v>44130</v>
      </c>
      <c r="BUP97" s="120">
        <v>60.78</v>
      </c>
      <c r="BUQ97" s="120" t="s">
        <v>152</v>
      </c>
      <c r="BUR97" s="120" t="s">
        <v>133</v>
      </c>
      <c r="BUS97" s="120">
        <v>44130</v>
      </c>
      <c r="BUT97" s="120">
        <v>60.78</v>
      </c>
      <c r="BUU97" s="120" t="s">
        <v>152</v>
      </c>
      <c r="BUV97" s="120" t="s">
        <v>133</v>
      </c>
      <c r="BUW97" s="120">
        <v>44130</v>
      </c>
      <c r="BUX97" s="120">
        <v>60.78</v>
      </c>
      <c r="BUY97" s="120" t="s">
        <v>152</v>
      </c>
      <c r="BUZ97" s="120" t="s">
        <v>133</v>
      </c>
      <c r="BVA97" s="120">
        <v>44130</v>
      </c>
      <c r="BVB97" s="120">
        <v>60.78</v>
      </c>
      <c r="BVC97" s="120" t="s">
        <v>152</v>
      </c>
      <c r="BVD97" s="120" t="s">
        <v>133</v>
      </c>
      <c r="BVE97" s="120">
        <v>44130</v>
      </c>
      <c r="BVF97" s="120">
        <v>60.78</v>
      </c>
      <c r="BVG97" s="120" t="s">
        <v>152</v>
      </c>
      <c r="BVH97" s="120" t="s">
        <v>133</v>
      </c>
      <c r="BVI97" s="120">
        <v>44130</v>
      </c>
      <c r="BVJ97" s="120">
        <v>60.78</v>
      </c>
      <c r="BVK97" s="120" t="s">
        <v>152</v>
      </c>
      <c r="BVL97" s="120" t="s">
        <v>133</v>
      </c>
      <c r="BVM97" s="120">
        <v>44130</v>
      </c>
      <c r="BVN97" s="120">
        <v>60.78</v>
      </c>
      <c r="BVO97" s="120" t="s">
        <v>152</v>
      </c>
      <c r="BVP97" s="120" t="s">
        <v>133</v>
      </c>
      <c r="BVQ97" s="120">
        <v>44130</v>
      </c>
      <c r="BVR97" s="120">
        <v>60.78</v>
      </c>
      <c r="BVS97" s="120" t="s">
        <v>152</v>
      </c>
      <c r="BVT97" s="120" t="s">
        <v>133</v>
      </c>
      <c r="BVU97" s="120">
        <v>44130</v>
      </c>
      <c r="BVV97" s="120">
        <v>60.78</v>
      </c>
      <c r="BVW97" s="120" t="s">
        <v>152</v>
      </c>
      <c r="BVX97" s="120" t="s">
        <v>133</v>
      </c>
      <c r="BVY97" s="120">
        <v>44130</v>
      </c>
      <c r="BVZ97" s="120">
        <v>60.78</v>
      </c>
      <c r="BWA97" s="120" t="s">
        <v>152</v>
      </c>
      <c r="BWB97" s="120" t="s">
        <v>133</v>
      </c>
      <c r="BWC97" s="120">
        <v>44130</v>
      </c>
      <c r="BWD97" s="120">
        <v>60.78</v>
      </c>
      <c r="BWE97" s="120" t="s">
        <v>152</v>
      </c>
      <c r="BWF97" s="120" t="s">
        <v>133</v>
      </c>
      <c r="BWG97" s="120">
        <v>44130</v>
      </c>
      <c r="BWH97" s="120">
        <v>60.78</v>
      </c>
      <c r="BWI97" s="120" t="s">
        <v>152</v>
      </c>
      <c r="BWJ97" s="120" t="s">
        <v>133</v>
      </c>
      <c r="BWK97" s="120">
        <v>44130</v>
      </c>
      <c r="BWL97" s="120">
        <v>60.78</v>
      </c>
      <c r="BWM97" s="120" t="s">
        <v>152</v>
      </c>
      <c r="BWN97" s="120" t="s">
        <v>133</v>
      </c>
      <c r="BWO97" s="120">
        <v>44130</v>
      </c>
      <c r="BWP97" s="120">
        <v>60.78</v>
      </c>
      <c r="BWQ97" s="120" t="s">
        <v>152</v>
      </c>
      <c r="BWR97" s="120" t="s">
        <v>133</v>
      </c>
      <c r="BWS97" s="120">
        <v>44130</v>
      </c>
      <c r="BWT97" s="120">
        <v>60.78</v>
      </c>
      <c r="BWU97" s="120" t="s">
        <v>152</v>
      </c>
      <c r="BWV97" s="120" t="s">
        <v>133</v>
      </c>
      <c r="BWW97" s="120">
        <v>44130</v>
      </c>
      <c r="BWX97" s="120">
        <v>60.78</v>
      </c>
      <c r="BWY97" s="120" t="s">
        <v>152</v>
      </c>
      <c r="BWZ97" s="120" t="s">
        <v>133</v>
      </c>
      <c r="BXA97" s="120">
        <v>44130</v>
      </c>
      <c r="BXB97" s="120">
        <v>60.78</v>
      </c>
      <c r="BXC97" s="120" t="s">
        <v>152</v>
      </c>
      <c r="BXD97" s="120" t="s">
        <v>133</v>
      </c>
      <c r="BXE97" s="120">
        <v>44130</v>
      </c>
      <c r="BXF97" s="120">
        <v>60.78</v>
      </c>
      <c r="BXG97" s="120" t="s">
        <v>152</v>
      </c>
      <c r="BXH97" s="120" t="s">
        <v>133</v>
      </c>
      <c r="BXI97" s="120">
        <v>44130</v>
      </c>
      <c r="BXJ97" s="120">
        <v>60.78</v>
      </c>
      <c r="BXK97" s="120" t="s">
        <v>152</v>
      </c>
      <c r="BXL97" s="120" t="s">
        <v>133</v>
      </c>
      <c r="BXM97" s="120">
        <v>44130</v>
      </c>
      <c r="BXN97" s="120">
        <v>60.78</v>
      </c>
      <c r="BXO97" s="120" t="s">
        <v>152</v>
      </c>
      <c r="BXP97" s="120" t="s">
        <v>133</v>
      </c>
      <c r="BXQ97" s="120">
        <v>44130</v>
      </c>
      <c r="BXR97" s="120">
        <v>60.78</v>
      </c>
      <c r="BXS97" s="120" t="s">
        <v>152</v>
      </c>
      <c r="BXT97" s="120" t="s">
        <v>133</v>
      </c>
      <c r="BXU97" s="120">
        <v>44130</v>
      </c>
      <c r="BXV97" s="120">
        <v>60.78</v>
      </c>
      <c r="BXW97" s="120" t="s">
        <v>152</v>
      </c>
      <c r="BXX97" s="120" t="s">
        <v>133</v>
      </c>
      <c r="BXY97" s="120">
        <v>44130</v>
      </c>
      <c r="BXZ97" s="120">
        <v>60.78</v>
      </c>
      <c r="BYA97" s="120" t="s">
        <v>152</v>
      </c>
      <c r="BYB97" s="120" t="s">
        <v>133</v>
      </c>
      <c r="BYC97" s="120">
        <v>44130</v>
      </c>
      <c r="BYD97" s="120">
        <v>60.78</v>
      </c>
      <c r="BYE97" s="120" t="s">
        <v>152</v>
      </c>
      <c r="BYF97" s="120" t="s">
        <v>133</v>
      </c>
      <c r="BYG97" s="120">
        <v>44130</v>
      </c>
      <c r="BYH97" s="120">
        <v>60.78</v>
      </c>
      <c r="BYI97" s="120" t="s">
        <v>152</v>
      </c>
      <c r="BYJ97" s="120" t="s">
        <v>133</v>
      </c>
      <c r="BYK97" s="120">
        <v>44130</v>
      </c>
      <c r="BYL97" s="120">
        <v>60.78</v>
      </c>
      <c r="BYM97" s="120" t="s">
        <v>152</v>
      </c>
      <c r="BYN97" s="120" t="s">
        <v>133</v>
      </c>
      <c r="BYO97" s="120">
        <v>44130</v>
      </c>
      <c r="BYP97" s="120">
        <v>60.78</v>
      </c>
      <c r="BYQ97" s="120" t="s">
        <v>152</v>
      </c>
      <c r="BYR97" s="120" t="s">
        <v>133</v>
      </c>
      <c r="BYS97" s="120">
        <v>44130</v>
      </c>
      <c r="BYT97" s="120">
        <v>60.78</v>
      </c>
      <c r="BYU97" s="120" t="s">
        <v>152</v>
      </c>
      <c r="BYV97" s="120" t="s">
        <v>133</v>
      </c>
      <c r="BYW97" s="120">
        <v>44130</v>
      </c>
      <c r="BYX97" s="120">
        <v>60.78</v>
      </c>
      <c r="BYY97" s="120" t="s">
        <v>152</v>
      </c>
      <c r="BYZ97" s="120" t="s">
        <v>133</v>
      </c>
      <c r="BZA97" s="120">
        <v>44130</v>
      </c>
      <c r="BZB97" s="120">
        <v>60.78</v>
      </c>
      <c r="BZC97" s="120" t="s">
        <v>152</v>
      </c>
      <c r="BZD97" s="120" t="s">
        <v>133</v>
      </c>
      <c r="BZE97" s="120">
        <v>44130</v>
      </c>
      <c r="BZF97" s="120">
        <v>60.78</v>
      </c>
      <c r="BZG97" s="120" t="s">
        <v>152</v>
      </c>
      <c r="BZH97" s="120" t="s">
        <v>133</v>
      </c>
      <c r="BZI97" s="120">
        <v>44130</v>
      </c>
      <c r="BZJ97" s="120">
        <v>60.78</v>
      </c>
      <c r="BZK97" s="120" t="s">
        <v>152</v>
      </c>
      <c r="BZL97" s="120" t="s">
        <v>133</v>
      </c>
      <c r="BZM97" s="120">
        <v>44130</v>
      </c>
      <c r="BZN97" s="120">
        <v>60.78</v>
      </c>
      <c r="BZO97" s="120" t="s">
        <v>152</v>
      </c>
      <c r="BZP97" s="120" t="s">
        <v>133</v>
      </c>
      <c r="BZQ97" s="120">
        <v>44130</v>
      </c>
      <c r="BZR97" s="120">
        <v>60.78</v>
      </c>
      <c r="BZS97" s="120" t="s">
        <v>152</v>
      </c>
      <c r="BZT97" s="120" t="s">
        <v>133</v>
      </c>
      <c r="BZU97" s="120">
        <v>44130</v>
      </c>
      <c r="BZV97" s="120">
        <v>60.78</v>
      </c>
      <c r="BZW97" s="120" t="s">
        <v>152</v>
      </c>
      <c r="BZX97" s="120" t="s">
        <v>133</v>
      </c>
      <c r="BZY97" s="120">
        <v>44130</v>
      </c>
      <c r="BZZ97" s="120">
        <v>60.78</v>
      </c>
      <c r="CAA97" s="120" t="s">
        <v>152</v>
      </c>
      <c r="CAB97" s="120" t="s">
        <v>133</v>
      </c>
      <c r="CAC97" s="120">
        <v>44130</v>
      </c>
      <c r="CAD97" s="120">
        <v>60.78</v>
      </c>
      <c r="CAE97" s="120" t="s">
        <v>152</v>
      </c>
      <c r="CAF97" s="120" t="s">
        <v>133</v>
      </c>
      <c r="CAG97" s="120">
        <v>44130</v>
      </c>
      <c r="CAH97" s="120">
        <v>60.78</v>
      </c>
      <c r="CAI97" s="120" t="s">
        <v>152</v>
      </c>
      <c r="CAJ97" s="120" t="s">
        <v>133</v>
      </c>
      <c r="CAK97" s="120">
        <v>44130</v>
      </c>
      <c r="CAL97" s="120">
        <v>60.78</v>
      </c>
      <c r="CAM97" s="120" t="s">
        <v>152</v>
      </c>
      <c r="CAN97" s="120" t="s">
        <v>133</v>
      </c>
      <c r="CAO97" s="120">
        <v>44130</v>
      </c>
      <c r="CAP97" s="120">
        <v>60.78</v>
      </c>
      <c r="CAQ97" s="120" t="s">
        <v>152</v>
      </c>
      <c r="CAR97" s="120" t="s">
        <v>133</v>
      </c>
      <c r="CAS97" s="120">
        <v>44130</v>
      </c>
      <c r="CAT97" s="120">
        <v>60.78</v>
      </c>
      <c r="CAU97" s="120" t="s">
        <v>152</v>
      </c>
      <c r="CAV97" s="120" t="s">
        <v>133</v>
      </c>
      <c r="CAW97" s="120">
        <v>44130</v>
      </c>
      <c r="CAX97" s="120">
        <v>60.78</v>
      </c>
      <c r="CAY97" s="120" t="s">
        <v>152</v>
      </c>
      <c r="CAZ97" s="120" t="s">
        <v>133</v>
      </c>
      <c r="CBA97" s="120">
        <v>44130</v>
      </c>
      <c r="CBB97" s="120">
        <v>60.78</v>
      </c>
      <c r="CBC97" s="120" t="s">
        <v>152</v>
      </c>
      <c r="CBD97" s="120" t="s">
        <v>133</v>
      </c>
      <c r="CBE97" s="120">
        <v>44130</v>
      </c>
      <c r="CBF97" s="120">
        <v>60.78</v>
      </c>
      <c r="CBG97" s="120" t="s">
        <v>152</v>
      </c>
      <c r="CBH97" s="120" t="s">
        <v>133</v>
      </c>
      <c r="CBI97" s="120">
        <v>44130</v>
      </c>
      <c r="CBJ97" s="120">
        <v>60.78</v>
      </c>
      <c r="CBK97" s="120" t="s">
        <v>152</v>
      </c>
      <c r="CBL97" s="120" t="s">
        <v>133</v>
      </c>
      <c r="CBM97" s="120">
        <v>44130</v>
      </c>
      <c r="CBN97" s="120">
        <v>60.78</v>
      </c>
      <c r="CBO97" s="120" t="s">
        <v>152</v>
      </c>
      <c r="CBP97" s="120" t="s">
        <v>133</v>
      </c>
      <c r="CBQ97" s="120">
        <v>44130</v>
      </c>
      <c r="CBR97" s="120">
        <v>60.78</v>
      </c>
      <c r="CBS97" s="120" t="s">
        <v>152</v>
      </c>
      <c r="CBT97" s="120" t="s">
        <v>133</v>
      </c>
      <c r="CBU97" s="120">
        <v>44130</v>
      </c>
      <c r="CBV97" s="120">
        <v>60.78</v>
      </c>
      <c r="CBW97" s="120" t="s">
        <v>152</v>
      </c>
      <c r="CBX97" s="120" t="s">
        <v>133</v>
      </c>
      <c r="CBY97" s="120">
        <v>44130</v>
      </c>
      <c r="CBZ97" s="120">
        <v>60.78</v>
      </c>
      <c r="CCA97" s="120" t="s">
        <v>152</v>
      </c>
      <c r="CCB97" s="120" t="s">
        <v>133</v>
      </c>
      <c r="CCC97" s="120">
        <v>44130</v>
      </c>
      <c r="CCD97" s="120">
        <v>60.78</v>
      </c>
      <c r="CCE97" s="120" t="s">
        <v>152</v>
      </c>
      <c r="CCF97" s="120" t="s">
        <v>133</v>
      </c>
      <c r="CCG97" s="120">
        <v>44130</v>
      </c>
      <c r="CCH97" s="120">
        <v>60.78</v>
      </c>
      <c r="CCI97" s="120" t="s">
        <v>152</v>
      </c>
      <c r="CCJ97" s="120" t="s">
        <v>133</v>
      </c>
      <c r="CCK97" s="120">
        <v>44130</v>
      </c>
      <c r="CCL97" s="120">
        <v>60.78</v>
      </c>
      <c r="CCM97" s="120" t="s">
        <v>152</v>
      </c>
      <c r="CCN97" s="120" t="s">
        <v>133</v>
      </c>
      <c r="CCO97" s="120">
        <v>44130</v>
      </c>
      <c r="CCP97" s="120">
        <v>60.78</v>
      </c>
      <c r="CCQ97" s="120" t="s">
        <v>152</v>
      </c>
      <c r="CCR97" s="120" t="s">
        <v>133</v>
      </c>
      <c r="CCS97" s="120">
        <v>44130</v>
      </c>
      <c r="CCT97" s="120">
        <v>60.78</v>
      </c>
      <c r="CCU97" s="120" t="s">
        <v>152</v>
      </c>
      <c r="CCV97" s="120" t="s">
        <v>133</v>
      </c>
      <c r="CCW97" s="120">
        <v>44130</v>
      </c>
      <c r="CCX97" s="120">
        <v>60.78</v>
      </c>
      <c r="CCY97" s="120" t="s">
        <v>152</v>
      </c>
      <c r="CCZ97" s="120" t="s">
        <v>133</v>
      </c>
      <c r="CDA97" s="120">
        <v>44130</v>
      </c>
      <c r="CDB97" s="120">
        <v>60.78</v>
      </c>
      <c r="CDC97" s="120" t="s">
        <v>152</v>
      </c>
      <c r="CDD97" s="120" t="s">
        <v>133</v>
      </c>
      <c r="CDE97" s="120">
        <v>44130</v>
      </c>
      <c r="CDF97" s="120">
        <v>60.78</v>
      </c>
      <c r="CDG97" s="120" t="s">
        <v>152</v>
      </c>
      <c r="CDH97" s="120" t="s">
        <v>133</v>
      </c>
      <c r="CDI97" s="120">
        <v>44130</v>
      </c>
      <c r="CDJ97" s="120">
        <v>60.78</v>
      </c>
      <c r="CDK97" s="120" t="s">
        <v>152</v>
      </c>
      <c r="CDL97" s="120" t="s">
        <v>133</v>
      </c>
      <c r="CDM97" s="120">
        <v>44130</v>
      </c>
      <c r="CDN97" s="120">
        <v>60.78</v>
      </c>
      <c r="CDO97" s="120" t="s">
        <v>152</v>
      </c>
      <c r="CDP97" s="120" t="s">
        <v>133</v>
      </c>
      <c r="CDQ97" s="120">
        <v>44130</v>
      </c>
      <c r="CDR97" s="120">
        <v>60.78</v>
      </c>
      <c r="CDS97" s="120" t="s">
        <v>152</v>
      </c>
      <c r="CDT97" s="120" t="s">
        <v>133</v>
      </c>
      <c r="CDU97" s="120">
        <v>44130</v>
      </c>
      <c r="CDV97" s="120">
        <v>60.78</v>
      </c>
      <c r="CDW97" s="120" t="s">
        <v>152</v>
      </c>
      <c r="CDX97" s="120" t="s">
        <v>133</v>
      </c>
      <c r="CDY97" s="120">
        <v>44130</v>
      </c>
      <c r="CDZ97" s="120">
        <v>60.78</v>
      </c>
      <c r="CEA97" s="120" t="s">
        <v>152</v>
      </c>
      <c r="CEB97" s="120" t="s">
        <v>133</v>
      </c>
      <c r="CEC97" s="120">
        <v>44130</v>
      </c>
      <c r="CED97" s="120">
        <v>60.78</v>
      </c>
      <c r="CEE97" s="120" t="s">
        <v>152</v>
      </c>
      <c r="CEF97" s="120" t="s">
        <v>133</v>
      </c>
      <c r="CEG97" s="120">
        <v>44130</v>
      </c>
      <c r="CEH97" s="120">
        <v>60.78</v>
      </c>
      <c r="CEI97" s="120" t="s">
        <v>152</v>
      </c>
      <c r="CEJ97" s="120" t="s">
        <v>133</v>
      </c>
      <c r="CEK97" s="120">
        <v>44130</v>
      </c>
      <c r="CEL97" s="120">
        <v>60.78</v>
      </c>
      <c r="CEM97" s="120" t="s">
        <v>152</v>
      </c>
      <c r="CEN97" s="120" t="s">
        <v>133</v>
      </c>
      <c r="CEO97" s="120">
        <v>44130</v>
      </c>
      <c r="CEP97" s="120">
        <v>60.78</v>
      </c>
      <c r="CEQ97" s="120" t="s">
        <v>152</v>
      </c>
      <c r="CER97" s="120" t="s">
        <v>133</v>
      </c>
      <c r="CES97" s="120">
        <v>44130</v>
      </c>
      <c r="CET97" s="120">
        <v>60.78</v>
      </c>
      <c r="CEU97" s="120" t="s">
        <v>152</v>
      </c>
      <c r="CEV97" s="120" t="s">
        <v>133</v>
      </c>
      <c r="CEW97" s="120">
        <v>44130</v>
      </c>
      <c r="CEX97" s="120">
        <v>60.78</v>
      </c>
      <c r="CEY97" s="120" t="s">
        <v>152</v>
      </c>
      <c r="CEZ97" s="120" t="s">
        <v>133</v>
      </c>
      <c r="CFA97" s="120">
        <v>44130</v>
      </c>
      <c r="CFB97" s="120">
        <v>60.78</v>
      </c>
      <c r="CFC97" s="120" t="s">
        <v>152</v>
      </c>
      <c r="CFD97" s="120" t="s">
        <v>133</v>
      </c>
      <c r="CFE97" s="120">
        <v>44130</v>
      </c>
      <c r="CFF97" s="120">
        <v>60.78</v>
      </c>
      <c r="CFG97" s="120" t="s">
        <v>152</v>
      </c>
      <c r="CFH97" s="120" t="s">
        <v>133</v>
      </c>
      <c r="CFI97" s="120">
        <v>44130</v>
      </c>
      <c r="CFJ97" s="120">
        <v>60.78</v>
      </c>
      <c r="CFK97" s="120" t="s">
        <v>152</v>
      </c>
      <c r="CFL97" s="120" t="s">
        <v>133</v>
      </c>
      <c r="CFM97" s="120">
        <v>44130</v>
      </c>
      <c r="CFN97" s="120">
        <v>60.78</v>
      </c>
      <c r="CFO97" s="120" t="s">
        <v>152</v>
      </c>
      <c r="CFP97" s="120" t="s">
        <v>133</v>
      </c>
      <c r="CFQ97" s="120">
        <v>44130</v>
      </c>
      <c r="CFR97" s="120">
        <v>60.78</v>
      </c>
      <c r="CFS97" s="120" t="s">
        <v>152</v>
      </c>
      <c r="CFT97" s="120" t="s">
        <v>133</v>
      </c>
      <c r="CFU97" s="120">
        <v>44130</v>
      </c>
      <c r="CFV97" s="120">
        <v>60.78</v>
      </c>
      <c r="CFW97" s="120" t="s">
        <v>152</v>
      </c>
      <c r="CFX97" s="120" t="s">
        <v>133</v>
      </c>
      <c r="CFY97" s="120">
        <v>44130</v>
      </c>
      <c r="CFZ97" s="120">
        <v>60.78</v>
      </c>
      <c r="CGA97" s="120" t="s">
        <v>152</v>
      </c>
      <c r="CGB97" s="120" t="s">
        <v>133</v>
      </c>
      <c r="CGC97" s="120">
        <v>44130</v>
      </c>
      <c r="CGD97" s="120">
        <v>60.78</v>
      </c>
      <c r="CGE97" s="120" t="s">
        <v>152</v>
      </c>
      <c r="CGF97" s="120" t="s">
        <v>133</v>
      </c>
      <c r="CGG97" s="120">
        <v>44130</v>
      </c>
      <c r="CGH97" s="120">
        <v>60.78</v>
      </c>
      <c r="CGI97" s="120" t="s">
        <v>152</v>
      </c>
      <c r="CGJ97" s="120" t="s">
        <v>133</v>
      </c>
      <c r="CGK97" s="120">
        <v>44130</v>
      </c>
      <c r="CGL97" s="120">
        <v>60.78</v>
      </c>
      <c r="CGM97" s="120" t="s">
        <v>152</v>
      </c>
      <c r="CGN97" s="120" t="s">
        <v>133</v>
      </c>
      <c r="CGO97" s="120">
        <v>44130</v>
      </c>
      <c r="CGP97" s="120">
        <v>60.78</v>
      </c>
      <c r="CGQ97" s="120" t="s">
        <v>152</v>
      </c>
      <c r="CGR97" s="120" t="s">
        <v>133</v>
      </c>
      <c r="CGS97" s="120">
        <v>44130</v>
      </c>
      <c r="CGT97" s="120">
        <v>60.78</v>
      </c>
      <c r="CGU97" s="120" t="s">
        <v>152</v>
      </c>
      <c r="CGV97" s="120" t="s">
        <v>133</v>
      </c>
      <c r="CGW97" s="120">
        <v>44130</v>
      </c>
      <c r="CGX97" s="120">
        <v>60.78</v>
      </c>
      <c r="CGY97" s="120" t="s">
        <v>152</v>
      </c>
      <c r="CGZ97" s="120" t="s">
        <v>133</v>
      </c>
      <c r="CHA97" s="120">
        <v>44130</v>
      </c>
      <c r="CHB97" s="120">
        <v>60.78</v>
      </c>
      <c r="CHC97" s="120" t="s">
        <v>152</v>
      </c>
      <c r="CHD97" s="120" t="s">
        <v>133</v>
      </c>
      <c r="CHE97" s="120">
        <v>44130</v>
      </c>
      <c r="CHF97" s="120">
        <v>60.78</v>
      </c>
      <c r="CHG97" s="120" t="s">
        <v>152</v>
      </c>
      <c r="CHH97" s="120" t="s">
        <v>133</v>
      </c>
      <c r="CHI97" s="120">
        <v>44130</v>
      </c>
      <c r="CHJ97" s="120">
        <v>60.78</v>
      </c>
      <c r="CHK97" s="120" t="s">
        <v>152</v>
      </c>
      <c r="CHL97" s="120" t="s">
        <v>133</v>
      </c>
      <c r="CHM97" s="120">
        <v>44130</v>
      </c>
      <c r="CHN97" s="120">
        <v>60.78</v>
      </c>
      <c r="CHO97" s="120" t="s">
        <v>152</v>
      </c>
      <c r="CHP97" s="120" t="s">
        <v>133</v>
      </c>
      <c r="CHQ97" s="120">
        <v>44130</v>
      </c>
      <c r="CHR97" s="120">
        <v>60.78</v>
      </c>
      <c r="CHS97" s="120" t="s">
        <v>152</v>
      </c>
      <c r="CHT97" s="120" t="s">
        <v>133</v>
      </c>
      <c r="CHU97" s="120">
        <v>44130</v>
      </c>
      <c r="CHV97" s="120">
        <v>60.78</v>
      </c>
      <c r="CHW97" s="120" t="s">
        <v>152</v>
      </c>
      <c r="CHX97" s="120" t="s">
        <v>133</v>
      </c>
      <c r="CHY97" s="120">
        <v>44130</v>
      </c>
      <c r="CHZ97" s="120">
        <v>60.78</v>
      </c>
      <c r="CIA97" s="120" t="s">
        <v>152</v>
      </c>
      <c r="CIB97" s="120" t="s">
        <v>133</v>
      </c>
      <c r="CIC97" s="120">
        <v>44130</v>
      </c>
      <c r="CID97" s="120">
        <v>60.78</v>
      </c>
      <c r="CIE97" s="120" t="s">
        <v>152</v>
      </c>
      <c r="CIF97" s="120" t="s">
        <v>133</v>
      </c>
      <c r="CIG97" s="120">
        <v>44130</v>
      </c>
      <c r="CIH97" s="120">
        <v>60.78</v>
      </c>
      <c r="CII97" s="120" t="s">
        <v>152</v>
      </c>
      <c r="CIJ97" s="120" t="s">
        <v>133</v>
      </c>
      <c r="CIK97" s="120">
        <v>44130</v>
      </c>
      <c r="CIL97" s="120">
        <v>60.78</v>
      </c>
      <c r="CIM97" s="120" t="s">
        <v>152</v>
      </c>
      <c r="CIN97" s="120" t="s">
        <v>133</v>
      </c>
      <c r="CIO97" s="120">
        <v>44130</v>
      </c>
      <c r="CIP97" s="120">
        <v>60.78</v>
      </c>
      <c r="CIQ97" s="120" t="s">
        <v>152</v>
      </c>
      <c r="CIR97" s="120" t="s">
        <v>133</v>
      </c>
      <c r="CIS97" s="120">
        <v>44130</v>
      </c>
      <c r="CIT97" s="120">
        <v>60.78</v>
      </c>
      <c r="CIU97" s="120" t="s">
        <v>152</v>
      </c>
      <c r="CIV97" s="120" t="s">
        <v>133</v>
      </c>
      <c r="CIW97" s="120">
        <v>44130</v>
      </c>
      <c r="CIX97" s="120">
        <v>60.78</v>
      </c>
      <c r="CIY97" s="120" t="s">
        <v>152</v>
      </c>
      <c r="CIZ97" s="120" t="s">
        <v>133</v>
      </c>
      <c r="CJA97" s="120">
        <v>44130</v>
      </c>
      <c r="CJB97" s="120">
        <v>60.78</v>
      </c>
      <c r="CJC97" s="120" t="s">
        <v>152</v>
      </c>
      <c r="CJD97" s="120" t="s">
        <v>133</v>
      </c>
      <c r="CJE97" s="120">
        <v>44130</v>
      </c>
      <c r="CJF97" s="120">
        <v>60.78</v>
      </c>
      <c r="CJG97" s="120" t="s">
        <v>152</v>
      </c>
      <c r="CJH97" s="120" t="s">
        <v>133</v>
      </c>
      <c r="CJI97" s="120">
        <v>44130</v>
      </c>
      <c r="CJJ97" s="120">
        <v>60.78</v>
      </c>
      <c r="CJK97" s="120" t="s">
        <v>152</v>
      </c>
      <c r="CJL97" s="120" t="s">
        <v>133</v>
      </c>
      <c r="CJM97" s="120">
        <v>44130</v>
      </c>
      <c r="CJN97" s="120">
        <v>60.78</v>
      </c>
      <c r="CJO97" s="120" t="s">
        <v>152</v>
      </c>
      <c r="CJP97" s="120" t="s">
        <v>133</v>
      </c>
      <c r="CJQ97" s="120">
        <v>44130</v>
      </c>
      <c r="CJR97" s="120">
        <v>60.78</v>
      </c>
      <c r="CJS97" s="120" t="s">
        <v>152</v>
      </c>
      <c r="CJT97" s="120" t="s">
        <v>133</v>
      </c>
      <c r="CJU97" s="120">
        <v>44130</v>
      </c>
      <c r="CJV97" s="120">
        <v>60.78</v>
      </c>
      <c r="CJW97" s="120" t="s">
        <v>152</v>
      </c>
      <c r="CJX97" s="120" t="s">
        <v>133</v>
      </c>
      <c r="CJY97" s="120">
        <v>44130</v>
      </c>
      <c r="CJZ97" s="120">
        <v>60.78</v>
      </c>
      <c r="CKA97" s="120" t="s">
        <v>152</v>
      </c>
      <c r="CKB97" s="120" t="s">
        <v>133</v>
      </c>
      <c r="CKC97" s="120">
        <v>44130</v>
      </c>
      <c r="CKD97" s="120">
        <v>60.78</v>
      </c>
      <c r="CKE97" s="120" t="s">
        <v>152</v>
      </c>
      <c r="CKF97" s="120" t="s">
        <v>133</v>
      </c>
      <c r="CKG97" s="120">
        <v>44130</v>
      </c>
      <c r="CKH97" s="120">
        <v>60.78</v>
      </c>
      <c r="CKI97" s="120" t="s">
        <v>152</v>
      </c>
      <c r="CKJ97" s="120" t="s">
        <v>133</v>
      </c>
      <c r="CKK97" s="120">
        <v>44130</v>
      </c>
      <c r="CKL97" s="120">
        <v>60.78</v>
      </c>
      <c r="CKM97" s="120" t="s">
        <v>152</v>
      </c>
      <c r="CKN97" s="120" t="s">
        <v>133</v>
      </c>
      <c r="CKO97" s="120">
        <v>44130</v>
      </c>
      <c r="CKP97" s="120">
        <v>60.78</v>
      </c>
      <c r="CKQ97" s="120" t="s">
        <v>152</v>
      </c>
      <c r="CKR97" s="120" t="s">
        <v>133</v>
      </c>
      <c r="CKS97" s="120">
        <v>44130</v>
      </c>
      <c r="CKT97" s="120">
        <v>60.78</v>
      </c>
      <c r="CKU97" s="120" t="s">
        <v>152</v>
      </c>
      <c r="CKV97" s="120" t="s">
        <v>133</v>
      </c>
      <c r="CKW97" s="120">
        <v>44130</v>
      </c>
      <c r="CKX97" s="120">
        <v>60.78</v>
      </c>
      <c r="CKY97" s="120" t="s">
        <v>152</v>
      </c>
      <c r="CKZ97" s="120" t="s">
        <v>133</v>
      </c>
      <c r="CLA97" s="120">
        <v>44130</v>
      </c>
      <c r="CLB97" s="120">
        <v>60.78</v>
      </c>
      <c r="CLC97" s="120" t="s">
        <v>152</v>
      </c>
      <c r="CLD97" s="120" t="s">
        <v>133</v>
      </c>
      <c r="CLE97" s="120">
        <v>44130</v>
      </c>
      <c r="CLF97" s="120">
        <v>60.78</v>
      </c>
      <c r="CLG97" s="120" t="s">
        <v>152</v>
      </c>
      <c r="CLH97" s="120" t="s">
        <v>133</v>
      </c>
      <c r="CLI97" s="120">
        <v>44130</v>
      </c>
      <c r="CLJ97" s="120">
        <v>60.78</v>
      </c>
      <c r="CLK97" s="120" t="s">
        <v>152</v>
      </c>
      <c r="CLL97" s="120" t="s">
        <v>133</v>
      </c>
      <c r="CLM97" s="120">
        <v>44130</v>
      </c>
      <c r="CLN97" s="120">
        <v>60.78</v>
      </c>
      <c r="CLO97" s="120" t="s">
        <v>152</v>
      </c>
      <c r="CLP97" s="120" t="s">
        <v>133</v>
      </c>
      <c r="CLQ97" s="120">
        <v>44130</v>
      </c>
      <c r="CLR97" s="120">
        <v>60.78</v>
      </c>
      <c r="CLS97" s="120" t="s">
        <v>152</v>
      </c>
      <c r="CLT97" s="120" t="s">
        <v>133</v>
      </c>
      <c r="CLU97" s="120">
        <v>44130</v>
      </c>
      <c r="CLV97" s="120">
        <v>60.78</v>
      </c>
      <c r="CLW97" s="120" t="s">
        <v>152</v>
      </c>
      <c r="CLX97" s="120" t="s">
        <v>133</v>
      </c>
      <c r="CLY97" s="120">
        <v>44130</v>
      </c>
      <c r="CLZ97" s="120">
        <v>60.78</v>
      </c>
      <c r="CMA97" s="120" t="s">
        <v>152</v>
      </c>
      <c r="CMB97" s="120" t="s">
        <v>133</v>
      </c>
      <c r="CMC97" s="120">
        <v>44130</v>
      </c>
      <c r="CMD97" s="120">
        <v>60.78</v>
      </c>
      <c r="CME97" s="120" t="s">
        <v>152</v>
      </c>
      <c r="CMF97" s="120" t="s">
        <v>133</v>
      </c>
      <c r="CMG97" s="120">
        <v>44130</v>
      </c>
      <c r="CMH97" s="120">
        <v>60.78</v>
      </c>
      <c r="CMI97" s="120" t="s">
        <v>152</v>
      </c>
      <c r="CMJ97" s="120" t="s">
        <v>133</v>
      </c>
      <c r="CMK97" s="120">
        <v>44130</v>
      </c>
      <c r="CML97" s="120">
        <v>60.78</v>
      </c>
      <c r="CMM97" s="120" t="s">
        <v>152</v>
      </c>
      <c r="CMN97" s="120" t="s">
        <v>133</v>
      </c>
      <c r="CMO97" s="120">
        <v>44130</v>
      </c>
      <c r="CMP97" s="120">
        <v>60.78</v>
      </c>
      <c r="CMQ97" s="120" t="s">
        <v>152</v>
      </c>
      <c r="CMR97" s="120" t="s">
        <v>133</v>
      </c>
      <c r="CMS97" s="120">
        <v>44130</v>
      </c>
      <c r="CMT97" s="120">
        <v>60.78</v>
      </c>
      <c r="CMU97" s="120" t="s">
        <v>152</v>
      </c>
      <c r="CMV97" s="120" t="s">
        <v>133</v>
      </c>
      <c r="CMW97" s="120">
        <v>44130</v>
      </c>
      <c r="CMX97" s="120">
        <v>60.78</v>
      </c>
      <c r="CMY97" s="120" t="s">
        <v>152</v>
      </c>
      <c r="CMZ97" s="120" t="s">
        <v>133</v>
      </c>
      <c r="CNA97" s="120">
        <v>44130</v>
      </c>
      <c r="CNB97" s="120">
        <v>60.78</v>
      </c>
      <c r="CNC97" s="120" t="s">
        <v>152</v>
      </c>
      <c r="CND97" s="120" t="s">
        <v>133</v>
      </c>
      <c r="CNE97" s="120">
        <v>44130</v>
      </c>
      <c r="CNF97" s="120">
        <v>60.78</v>
      </c>
      <c r="CNG97" s="120" t="s">
        <v>152</v>
      </c>
      <c r="CNH97" s="120" t="s">
        <v>133</v>
      </c>
      <c r="CNI97" s="120">
        <v>44130</v>
      </c>
      <c r="CNJ97" s="120">
        <v>60.78</v>
      </c>
      <c r="CNK97" s="120" t="s">
        <v>152</v>
      </c>
      <c r="CNL97" s="120" t="s">
        <v>133</v>
      </c>
      <c r="CNM97" s="120">
        <v>44130</v>
      </c>
      <c r="CNN97" s="120">
        <v>60.78</v>
      </c>
      <c r="CNO97" s="120" t="s">
        <v>152</v>
      </c>
      <c r="CNP97" s="120" t="s">
        <v>133</v>
      </c>
      <c r="CNQ97" s="120">
        <v>44130</v>
      </c>
      <c r="CNR97" s="120">
        <v>60.78</v>
      </c>
      <c r="CNS97" s="120" t="s">
        <v>152</v>
      </c>
      <c r="CNT97" s="120" t="s">
        <v>133</v>
      </c>
      <c r="CNU97" s="120">
        <v>44130</v>
      </c>
      <c r="CNV97" s="120">
        <v>60.78</v>
      </c>
      <c r="CNW97" s="120" t="s">
        <v>152</v>
      </c>
      <c r="CNX97" s="120" t="s">
        <v>133</v>
      </c>
      <c r="CNY97" s="120">
        <v>44130</v>
      </c>
      <c r="CNZ97" s="120">
        <v>60.78</v>
      </c>
      <c r="COA97" s="120" t="s">
        <v>152</v>
      </c>
      <c r="COB97" s="120" t="s">
        <v>133</v>
      </c>
      <c r="COC97" s="120">
        <v>44130</v>
      </c>
      <c r="COD97" s="120">
        <v>60.78</v>
      </c>
      <c r="COE97" s="120" t="s">
        <v>152</v>
      </c>
      <c r="COF97" s="120" t="s">
        <v>133</v>
      </c>
      <c r="COG97" s="120">
        <v>44130</v>
      </c>
      <c r="COH97" s="120">
        <v>60.78</v>
      </c>
      <c r="COI97" s="120" t="s">
        <v>152</v>
      </c>
      <c r="COJ97" s="120" t="s">
        <v>133</v>
      </c>
      <c r="COK97" s="120">
        <v>44130</v>
      </c>
      <c r="COL97" s="120">
        <v>60.78</v>
      </c>
      <c r="COM97" s="120" t="s">
        <v>152</v>
      </c>
      <c r="CON97" s="120" t="s">
        <v>133</v>
      </c>
      <c r="COO97" s="120">
        <v>44130</v>
      </c>
      <c r="COP97" s="120">
        <v>60.78</v>
      </c>
      <c r="COQ97" s="120" t="s">
        <v>152</v>
      </c>
      <c r="COR97" s="120" t="s">
        <v>133</v>
      </c>
      <c r="COS97" s="120">
        <v>44130</v>
      </c>
      <c r="COT97" s="120">
        <v>60.78</v>
      </c>
      <c r="COU97" s="120" t="s">
        <v>152</v>
      </c>
      <c r="COV97" s="120" t="s">
        <v>133</v>
      </c>
      <c r="COW97" s="120">
        <v>44130</v>
      </c>
      <c r="COX97" s="120">
        <v>60.78</v>
      </c>
      <c r="COY97" s="120" t="s">
        <v>152</v>
      </c>
      <c r="COZ97" s="120" t="s">
        <v>133</v>
      </c>
      <c r="CPA97" s="120">
        <v>44130</v>
      </c>
      <c r="CPB97" s="120">
        <v>60.78</v>
      </c>
      <c r="CPC97" s="120" t="s">
        <v>152</v>
      </c>
      <c r="CPD97" s="120" t="s">
        <v>133</v>
      </c>
      <c r="CPE97" s="120">
        <v>44130</v>
      </c>
      <c r="CPF97" s="120">
        <v>60.78</v>
      </c>
      <c r="CPG97" s="120" t="s">
        <v>152</v>
      </c>
      <c r="CPH97" s="120" t="s">
        <v>133</v>
      </c>
      <c r="CPI97" s="120">
        <v>44130</v>
      </c>
      <c r="CPJ97" s="120">
        <v>60.78</v>
      </c>
      <c r="CPK97" s="120" t="s">
        <v>152</v>
      </c>
      <c r="CPL97" s="120" t="s">
        <v>133</v>
      </c>
      <c r="CPM97" s="120">
        <v>44130</v>
      </c>
      <c r="CPN97" s="120">
        <v>60.78</v>
      </c>
      <c r="CPO97" s="120" t="s">
        <v>152</v>
      </c>
      <c r="CPP97" s="120" t="s">
        <v>133</v>
      </c>
      <c r="CPQ97" s="120">
        <v>44130</v>
      </c>
      <c r="CPR97" s="120">
        <v>60.78</v>
      </c>
      <c r="CPS97" s="120" t="s">
        <v>152</v>
      </c>
      <c r="CPT97" s="120" t="s">
        <v>133</v>
      </c>
      <c r="CPU97" s="120">
        <v>44130</v>
      </c>
      <c r="CPV97" s="120">
        <v>60.78</v>
      </c>
      <c r="CPW97" s="120" t="s">
        <v>152</v>
      </c>
      <c r="CPX97" s="120" t="s">
        <v>133</v>
      </c>
      <c r="CPY97" s="120">
        <v>44130</v>
      </c>
      <c r="CPZ97" s="120">
        <v>60.78</v>
      </c>
      <c r="CQA97" s="120" t="s">
        <v>152</v>
      </c>
      <c r="CQB97" s="120" t="s">
        <v>133</v>
      </c>
      <c r="CQC97" s="120">
        <v>44130</v>
      </c>
      <c r="CQD97" s="120">
        <v>60.78</v>
      </c>
      <c r="CQE97" s="120" t="s">
        <v>152</v>
      </c>
      <c r="CQF97" s="120" t="s">
        <v>133</v>
      </c>
      <c r="CQG97" s="120">
        <v>44130</v>
      </c>
      <c r="CQH97" s="120">
        <v>60.78</v>
      </c>
      <c r="CQI97" s="120" t="s">
        <v>152</v>
      </c>
      <c r="CQJ97" s="120" t="s">
        <v>133</v>
      </c>
      <c r="CQK97" s="120">
        <v>44130</v>
      </c>
      <c r="CQL97" s="120">
        <v>60.78</v>
      </c>
      <c r="CQM97" s="120" t="s">
        <v>152</v>
      </c>
      <c r="CQN97" s="120" t="s">
        <v>133</v>
      </c>
      <c r="CQO97" s="120">
        <v>44130</v>
      </c>
      <c r="CQP97" s="120">
        <v>60.78</v>
      </c>
      <c r="CQQ97" s="120" t="s">
        <v>152</v>
      </c>
      <c r="CQR97" s="120" t="s">
        <v>133</v>
      </c>
      <c r="CQS97" s="120">
        <v>44130</v>
      </c>
      <c r="CQT97" s="120">
        <v>60.78</v>
      </c>
      <c r="CQU97" s="120" t="s">
        <v>152</v>
      </c>
      <c r="CQV97" s="120" t="s">
        <v>133</v>
      </c>
      <c r="CQW97" s="120">
        <v>44130</v>
      </c>
      <c r="CQX97" s="120">
        <v>60.78</v>
      </c>
      <c r="CQY97" s="120" t="s">
        <v>152</v>
      </c>
      <c r="CQZ97" s="120" t="s">
        <v>133</v>
      </c>
      <c r="CRA97" s="120">
        <v>44130</v>
      </c>
      <c r="CRB97" s="120">
        <v>60.78</v>
      </c>
      <c r="CRC97" s="120" t="s">
        <v>152</v>
      </c>
      <c r="CRD97" s="120" t="s">
        <v>133</v>
      </c>
      <c r="CRE97" s="120">
        <v>44130</v>
      </c>
      <c r="CRF97" s="120">
        <v>60.78</v>
      </c>
      <c r="CRG97" s="120" t="s">
        <v>152</v>
      </c>
      <c r="CRH97" s="120" t="s">
        <v>133</v>
      </c>
      <c r="CRI97" s="120">
        <v>44130</v>
      </c>
      <c r="CRJ97" s="120">
        <v>60.78</v>
      </c>
      <c r="CRK97" s="120" t="s">
        <v>152</v>
      </c>
      <c r="CRL97" s="120" t="s">
        <v>133</v>
      </c>
      <c r="CRM97" s="120">
        <v>44130</v>
      </c>
      <c r="CRN97" s="120">
        <v>60.78</v>
      </c>
      <c r="CRO97" s="120" t="s">
        <v>152</v>
      </c>
      <c r="CRP97" s="120" t="s">
        <v>133</v>
      </c>
      <c r="CRQ97" s="120">
        <v>44130</v>
      </c>
      <c r="CRR97" s="120">
        <v>60.78</v>
      </c>
      <c r="CRS97" s="120" t="s">
        <v>152</v>
      </c>
      <c r="CRT97" s="120" t="s">
        <v>133</v>
      </c>
      <c r="CRU97" s="120">
        <v>44130</v>
      </c>
      <c r="CRV97" s="120">
        <v>60.78</v>
      </c>
      <c r="CRW97" s="120" t="s">
        <v>152</v>
      </c>
      <c r="CRX97" s="120" t="s">
        <v>133</v>
      </c>
      <c r="CRY97" s="120">
        <v>44130</v>
      </c>
      <c r="CRZ97" s="120">
        <v>60.78</v>
      </c>
      <c r="CSA97" s="120" t="s">
        <v>152</v>
      </c>
      <c r="CSB97" s="120" t="s">
        <v>133</v>
      </c>
      <c r="CSC97" s="120">
        <v>44130</v>
      </c>
      <c r="CSD97" s="120">
        <v>60.78</v>
      </c>
      <c r="CSE97" s="120" t="s">
        <v>152</v>
      </c>
      <c r="CSF97" s="120" t="s">
        <v>133</v>
      </c>
      <c r="CSG97" s="120">
        <v>44130</v>
      </c>
      <c r="CSH97" s="120">
        <v>60.78</v>
      </c>
      <c r="CSI97" s="120" t="s">
        <v>152</v>
      </c>
      <c r="CSJ97" s="120" t="s">
        <v>133</v>
      </c>
      <c r="CSK97" s="120">
        <v>44130</v>
      </c>
      <c r="CSL97" s="120">
        <v>60.78</v>
      </c>
      <c r="CSM97" s="120" t="s">
        <v>152</v>
      </c>
      <c r="CSN97" s="120" t="s">
        <v>133</v>
      </c>
      <c r="CSO97" s="120">
        <v>44130</v>
      </c>
      <c r="CSP97" s="120">
        <v>60.78</v>
      </c>
      <c r="CSQ97" s="120" t="s">
        <v>152</v>
      </c>
      <c r="CSR97" s="120" t="s">
        <v>133</v>
      </c>
      <c r="CSS97" s="120">
        <v>44130</v>
      </c>
      <c r="CST97" s="120">
        <v>60.78</v>
      </c>
      <c r="CSU97" s="120" t="s">
        <v>152</v>
      </c>
      <c r="CSV97" s="120" t="s">
        <v>133</v>
      </c>
      <c r="CSW97" s="120">
        <v>44130</v>
      </c>
      <c r="CSX97" s="120">
        <v>60.78</v>
      </c>
      <c r="CSY97" s="120" t="s">
        <v>152</v>
      </c>
      <c r="CSZ97" s="120" t="s">
        <v>133</v>
      </c>
      <c r="CTA97" s="120">
        <v>44130</v>
      </c>
      <c r="CTB97" s="120">
        <v>60.78</v>
      </c>
      <c r="CTC97" s="120" t="s">
        <v>152</v>
      </c>
      <c r="CTD97" s="120" t="s">
        <v>133</v>
      </c>
      <c r="CTE97" s="120">
        <v>44130</v>
      </c>
      <c r="CTF97" s="120">
        <v>60.78</v>
      </c>
      <c r="CTG97" s="120" t="s">
        <v>152</v>
      </c>
      <c r="CTH97" s="120" t="s">
        <v>133</v>
      </c>
      <c r="CTI97" s="120">
        <v>44130</v>
      </c>
      <c r="CTJ97" s="120">
        <v>60.78</v>
      </c>
      <c r="CTK97" s="120" t="s">
        <v>152</v>
      </c>
      <c r="CTL97" s="120" t="s">
        <v>133</v>
      </c>
      <c r="CTM97" s="120">
        <v>44130</v>
      </c>
      <c r="CTN97" s="120">
        <v>60.78</v>
      </c>
      <c r="CTO97" s="120" t="s">
        <v>152</v>
      </c>
      <c r="CTP97" s="120" t="s">
        <v>133</v>
      </c>
      <c r="CTQ97" s="120">
        <v>44130</v>
      </c>
      <c r="CTR97" s="120">
        <v>60.78</v>
      </c>
      <c r="CTS97" s="120" t="s">
        <v>152</v>
      </c>
      <c r="CTT97" s="120" t="s">
        <v>133</v>
      </c>
      <c r="CTU97" s="120">
        <v>44130</v>
      </c>
      <c r="CTV97" s="120">
        <v>60.78</v>
      </c>
      <c r="CTW97" s="120" t="s">
        <v>152</v>
      </c>
      <c r="CTX97" s="120" t="s">
        <v>133</v>
      </c>
      <c r="CTY97" s="120">
        <v>44130</v>
      </c>
      <c r="CTZ97" s="120">
        <v>60.78</v>
      </c>
      <c r="CUA97" s="120" t="s">
        <v>152</v>
      </c>
      <c r="CUB97" s="120" t="s">
        <v>133</v>
      </c>
      <c r="CUC97" s="120">
        <v>44130</v>
      </c>
      <c r="CUD97" s="120">
        <v>60.78</v>
      </c>
      <c r="CUE97" s="120" t="s">
        <v>152</v>
      </c>
      <c r="CUF97" s="120" t="s">
        <v>133</v>
      </c>
      <c r="CUG97" s="120">
        <v>44130</v>
      </c>
      <c r="CUH97" s="120">
        <v>60.78</v>
      </c>
      <c r="CUI97" s="120" t="s">
        <v>152</v>
      </c>
      <c r="CUJ97" s="120" t="s">
        <v>133</v>
      </c>
      <c r="CUK97" s="120">
        <v>44130</v>
      </c>
      <c r="CUL97" s="120">
        <v>60.78</v>
      </c>
      <c r="CUM97" s="120" t="s">
        <v>152</v>
      </c>
      <c r="CUN97" s="120" t="s">
        <v>133</v>
      </c>
      <c r="CUO97" s="120">
        <v>44130</v>
      </c>
      <c r="CUP97" s="120">
        <v>60.78</v>
      </c>
      <c r="CUQ97" s="120" t="s">
        <v>152</v>
      </c>
      <c r="CUR97" s="120" t="s">
        <v>133</v>
      </c>
      <c r="CUS97" s="120">
        <v>44130</v>
      </c>
      <c r="CUT97" s="120">
        <v>60.78</v>
      </c>
      <c r="CUU97" s="120" t="s">
        <v>152</v>
      </c>
      <c r="CUV97" s="120" t="s">
        <v>133</v>
      </c>
      <c r="CUW97" s="120">
        <v>44130</v>
      </c>
      <c r="CUX97" s="120">
        <v>60.78</v>
      </c>
      <c r="CUY97" s="120" t="s">
        <v>152</v>
      </c>
      <c r="CUZ97" s="120" t="s">
        <v>133</v>
      </c>
      <c r="CVA97" s="120">
        <v>44130</v>
      </c>
      <c r="CVB97" s="120">
        <v>60.78</v>
      </c>
      <c r="CVC97" s="120" t="s">
        <v>152</v>
      </c>
      <c r="CVD97" s="120" t="s">
        <v>133</v>
      </c>
      <c r="CVE97" s="120">
        <v>44130</v>
      </c>
      <c r="CVF97" s="120">
        <v>60.78</v>
      </c>
      <c r="CVG97" s="120" t="s">
        <v>152</v>
      </c>
      <c r="CVH97" s="120" t="s">
        <v>133</v>
      </c>
      <c r="CVI97" s="120">
        <v>44130</v>
      </c>
      <c r="CVJ97" s="120">
        <v>60.78</v>
      </c>
      <c r="CVK97" s="120" t="s">
        <v>152</v>
      </c>
      <c r="CVL97" s="120" t="s">
        <v>133</v>
      </c>
      <c r="CVM97" s="120">
        <v>44130</v>
      </c>
      <c r="CVN97" s="120">
        <v>60.78</v>
      </c>
      <c r="CVO97" s="120" t="s">
        <v>152</v>
      </c>
      <c r="CVP97" s="120" t="s">
        <v>133</v>
      </c>
      <c r="CVQ97" s="120">
        <v>44130</v>
      </c>
      <c r="CVR97" s="120">
        <v>60.78</v>
      </c>
      <c r="CVS97" s="120" t="s">
        <v>152</v>
      </c>
      <c r="CVT97" s="120" t="s">
        <v>133</v>
      </c>
      <c r="CVU97" s="120">
        <v>44130</v>
      </c>
      <c r="CVV97" s="120">
        <v>60.78</v>
      </c>
      <c r="CVW97" s="120" t="s">
        <v>152</v>
      </c>
      <c r="CVX97" s="120" t="s">
        <v>133</v>
      </c>
      <c r="CVY97" s="120">
        <v>44130</v>
      </c>
      <c r="CVZ97" s="120">
        <v>60.78</v>
      </c>
      <c r="CWA97" s="120" t="s">
        <v>152</v>
      </c>
      <c r="CWB97" s="120" t="s">
        <v>133</v>
      </c>
      <c r="CWC97" s="120">
        <v>44130</v>
      </c>
      <c r="CWD97" s="120">
        <v>60.78</v>
      </c>
      <c r="CWE97" s="120" t="s">
        <v>152</v>
      </c>
      <c r="CWF97" s="120" t="s">
        <v>133</v>
      </c>
      <c r="CWG97" s="120">
        <v>44130</v>
      </c>
      <c r="CWH97" s="120">
        <v>60.78</v>
      </c>
      <c r="CWI97" s="120" t="s">
        <v>152</v>
      </c>
      <c r="CWJ97" s="120" t="s">
        <v>133</v>
      </c>
      <c r="CWK97" s="120">
        <v>44130</v>
      </c>
      <c r="CWL97" s="120">
        <v>60.78</v>
      </c>
      <c r="CWM97" s="120" t="s">
        <v>152</v>
      </c>
      <c r="CWN97" s="120" t="s">
        <v>133</v>
      </c>
      <c r="CWO97" s="120">
        <v>44130</v>
      </c>
      <c r="CWP97" s="120">
        <v>60.78</v>
      </c>
      <c r="CWQ97" s="120" t="s">
        <v>152</v>
      </c>
      <c r="CWR97" s="120" t="s">
        <v>133</v>
      </c>
      <c r="CWS97" s="120">
        <v>44130</v>
      </c>
      <c r="CWT97" s="120">
        <v>60.78</v>
      </c>
      <c r="CWU97" s="120" t="s">
        <v>152</v>
      </c>
      <c r="CWV97" s="120" t="s">
        <v>133</v>
      </c>
      <c r="CWW97" s="120">
        <v>44130</v>
      </c>
      <c r="CWX97" s="120">
        <v>60.78</v>
      </c>
      <c r="CWY97" s="120" t="s">
        <v>152</v>
      </c>
      <c r="CWZ97" s="120" t="s">
        <v>133</v>
      </c>
      <c r="CXA97" s="120">
        <v>44130</v>
      </c>
      <c r="CXB97" s="120">
        <v>60.78</v>
      </c>
      <c r="CXC97" s="120" t="s">
        <v>152</v>
      </c>
      <c r="CXD97" s="120" t="s">
        <v>133</v>
      </c>
      <c r="CXE97" s="120">
        <v>44130</v>
      </c>
      <c r="CXF97" s="120">
        <v>60.78</v>
      </c>
      <c r="CXG97" s="120" t="s">
        <v>152</v>
      </c>
      <c r="CXH97" s="120" t="s">
        <v>133</v>
      </c>
      <c r="CXI97" s="120">
        <v>44130</v>
      </c>
      <c r="CXJ97" s="120">
        <v>60.78</v>
      </c>
      <c r="CXK97" s="120" t="s">
        <v>152</v>
      </c>
      <c r="CXL97" s="120" t="s">
        <v>133</v>
      </c>
      <c r="CXM97" s="120">
        <v>44130</v>
      </c>
      <c r="CXN97" s="120">
        <v>60.78</v>
      </c>
      <c r="CXO97" s="120" t="s">
        <v>152</v>
      </c>
      <c r="CXP97" s="120" t="s">
        <v>133</v>
      </c>
      <c r="CXQ97" s="120">
        <v>44130</v>
      </c>
      <c r="CXR97" s="120">
        <v>60.78</v>
      </c>
      <c r="CXS97" s="120" t="s">
        <v>152</v>
      </c>
      <c r="CXT97" s="120" t="s">
        <v>133</v>
      </c>
      <c r="CXU97" s="120">
        <v>44130</v>
      </c>
      <c r="CXV97" s="120">
        <v>60.78</v>
      </c>
      <c r="CXW97" s="120" t="s">
        <v>152</v>
      </c>
      <c r="CXX97" s="120" t="s">
        <v>133</v>
      </c>
      <c r="CXY97" s="120">
        <v>44130</v>
      </c>
      <c r="CXZ97" s="120">
        <v>60.78</v>
      </c>
      <c r="CYA97" s="120" t="s">
        <v>152</v>
      </c>
      <c r="CYB97" s="120" t="s">
        <v>133</v>
      </c>
      <c r="CYC97" s="120">
        <v>44130</v>
      </c>
      <c r="CYD97" s="120">
        <v>60.78</v>
      </c>
      <c r="CYE97" s="120" t="s">
        <v>152</v>
      </c>
      <c r="CYF97" s="120" t="s">
        <v>133</v>
      </c>
      <c r="CYG97" s="120">
        <v>44130</v>
      </c>
      <c r="CYH97" s="120">
        <v>60.78</v>
      </c>
      <c r="CYI97" s="120" t="s">
        <v>152</v>
      </c>
      <c r="CYJ97" s="120" t="s">
        <v>133</v>
      </c>
      <c r="CYK97" s="120">
        <v>44130</v>
      </c>
      <c r="CYL97" s="120">
        <v>60.78</v>
      </c>
      <c r="CYM97" s="120" t="s">
        <v>152</v>
      </c>
      <c r="CYN97" s="120" t="s">
        <v>133</v>
      </c>
      <c r="CYO97" s="120">
        <v>44130</v>
      </c>
      <c r="CYP97" s="120">
        <v>60.78</v>
      </c>
      <c r="CYQ97" s="120" t="s">
        <v>152</v>
      </c>
      <c r="CYR97" s="120" t="s">
        <v>133</v>
      </c>
      <c r="CYS97" s="120">
        <v>44130</v>
      </c>
      <c r="CYT97" s="120">
        <v>60.78</v>
      </c>
      <c r="CYU97" s="120" t="s">
        <v>152</v>
      </c>
      <c r="CYV97" s="120" t="s">
        <v>133</v>
      </c>
      <c r="CYW97" s="120">
        <v>44130</v>
      </c>
      <c r="CYX97" s="120">
        <v>60.78</v>
      </c>
      <c r="CYY97" s="120" t="s">
        <v>152</v>
      </c>
      <c r="CYZ97" s="120" t="s">
        <v>133</v>
      </c>
      <c r="CZA97" s="120">
        <v>44130</v>
      </c>
      <c r="CZB97" s="120">
        <v>60.78</v>
      </c>
      <c r="CZC97" s="120" t="s">
        <v>152</v>
      </c>
      <c r="CZD97" s="120" t="s">
        <v>133</v>
      </c>
      <c r="CZE97" s="120">
        <v>44130</v>
      </c>
      <c r="CZF97" s="120">
        <v>60.78</v>
      </c>
      <c r="CZG97" s="120" t="s">
        <v>152</v>
      </c>
      <c r="CZH97" s="120" t="s">
        <v>133</v>
      </c>
      <c r="CZI97" s="120">
        <v>44130</v>
      </c>
      <c r="CZJ97" s="120">
        <v>60.78</v>
      </c>
      <c r="CZK97" s="120" t="s">
        <v>152</v>
      </c>
      <c r="CZL97" s="120" t="s">
        <v>133</v>
      </c>
      <c r="CZM97" s="120">
        <v>44130</v>
      </c>
      <c r="CZN97" s="120">
        <v>60.78</v>
      </c>
      <c r="CZO97" s="120" t="s">
        <v>152</v>
      </c>
      <c r="CZP97" s="120" t="s">
        <v>133</v>
      </c>
      <c r="CZQ97" s="120">
        <v>44130</v>
      </c>
      <c r="CZR97" s="120">
        <v>60.78</v>
      </c>
      <c r="CZS97" s="120" t="s">
        <v>152</v>
      </c>
      <c r="CZT97" s="120" t="s">
        <v>133</v>
      </c>
      <c r="CZU97" s="120">
        <v>44130</v>
      </c>
      <c r="CZV97" s="120">
        <v>60.78</v>
      </c>
      <c r="CZW97" s="120" t="s">
        <v>152</v>
      </c>
      <c r="CZX97" s="120" t="s">
        <v>133</v>
      </c>
      <c r="CZY97" s="120">
        <v>44130</v>
      </c>
      <c r="CZZ97" s="120">
        <v>60.78</v>
      </c>
      <c r="DAA97" s="120" t="s">
        <v>152</v>
      </c>
      <c r="DAB97" s="120" t="s">
        <v>133</v>
      </c>
      <c r="DAC97" s="120">
        <v>44130</v>
      </c>
      <c r="DAD97" s="120">
        <v>60.78</v>
      </c>
      <c r="DAE97" s="120" t="s">
        <v>152</v>
      </c>
      <c r="DAF97" s="120" t="s">
        <v>133</v>
      </c>
      <c r="DAG97" s="120">
        <v>44130</v>
      </c>
      <c r="DAH97" s="120">
        <v>60.78</v>
      </c>
      <c r="DAI97" s="120" t="s">
        <v>152</v>
      </c>
      <c r="DAJ97" s="120" t="s">
        <v>133</v>
      </c>
      <c r="DAK97" s="120">
        <v>44130</v>
      </c>
      <c r="DAL97" s="120">
        <v>60.78</v>
      </c>
      <c r="DAM97" s="120" t="s">
        <v>152</v>
      </c>
      <c r="DAN97" s="120" t="s">
        <v>133</v>
      </c>
      <c r="DAO97" s="120">
        <v>44130</v>
      </c>
      <c r="DAP97" s="120">
        <v>60.78</v>
      </c>
      <c r="DAQ97" s="120" t="s">
        <v>152</v>
      </c>
      <c r="DAR97" s="120" t="s">
        <v>133</v>
      </c>
      <c r="DAS97" s="120">
        <v>44130</v>
      </c>
      <c r="DAT97" s="120">
        <v>60.78</v>
      </c>
      <c r="DAU97" s="120" t="s">
        <v>152</v>
      </c>
      <c r="DAV97" s="120" t="s">
        <v>133</v>
      </c>
      <c r="DAW97" s="120">
        <v>44130</v>
      </c>
      <c r="DAX97" s="120">
        <v>60.78</v>
      </c>
      <c r="DAY97" s="120" t="s">
        <v>152</v>
      </c>
      <c r="DAZ97" s="120" t="s">
        <v>133</v>
      </c>
      <c r="DBA97" s="120">
        <v>44130</v>
      </c>
      <c r="DBB97" s="120">
        <v>60.78</v>
      </c>
      <c r="DBC97" s="120" t="s">
        <v>152</v>
      </c>
      <c r="DBD97" s="120" t="s">
        <v>133</v>
      </c>
      <c r="DBE97" s="120">
        <v>44130</v>
      </c>
      <c r="DBF97" s="120">
        <v>60.78</v>
      </c>
      <c r="DBG97" s="120" t="s">
        <v>152</v>
      </c>
      <c r="DBH97" s="120" t="s">
        <v>133</v>
      </c>
      <c r="DBI97" s="120">
        <v>44130</v>
      </c>
      <c r="DBJ97" s="120">
        <v>60.78</v>
      </c>
      <c r="DBK97" s="120" t="s">
        <v>152</v>
      </c>
      <c r="DBL97" s="120" t="s">
        <v>133</v>
      </c>
      <c r="DBM97" s="120">
        <v>44130</v>
      </c>
      <c r="DBN97" s="120">
        <v>60.78</v>
      </c>
      <c r="DBO97" s="120" t="s">
        <v>152</v>
      </c>
      <c r="DBP97" s="120" t="s">
        <v>133</v>
      </c>
      <c r="DBQ97" s="120">
        <v>44130</v>
      </c>
      <c r="DBR97" s="120">
        <v>60.78</v>
      </c>
      <c r="DBS97" s="120" t="s">
        <v>152</v>
      </c>
      <c r="DBT97" s="120" t="s">
        <v>133</v>
      </c>
      <c r="DBU97" s="120">
        <v>44130</v>
      </c>
      <c r="DBV97" s="120">
        <v>60.78</v>
      </c>
      <c r="DBW97" s="120" t="s">
        <v>152</v>
      </c>
      <c r="DBX97" s="120" t="s">
        <v>133</v>
      </c>
      <c r="DBY97" s="120">
        <v>44130</v>
      </c>
      <c r="DBZ97" s="120">
        <v>60.78</v>
      </c>
      <c r="DCA97" s="120" t="s">
        <v>152</v>
      </c>
      <c r="DCB97" s="120" t="s">
        <v>133</v>
      </c>
      <c r="DCC97" s="120">
        <v>44130</v>
      </c>
      <c r="DCD97" s="120">
        <v>60.78</v>
      </c>
      <c r="DCE97" s="120" t="s">
        <v>152</v>
      </c>
      <c r="DCF97" s="120" t="s">
        <v>133</v>
      </c>
      <c r="DCG97" s="120">
        <v>44130</v>
      </c>
      <c r="DCH97" s="120">
        <v>60.78</v>
      </c>
      <c r="DCI97" s="120" t="s">
        <v>152</v>
      </c>
      <c r="DCJ97" s="120" t="s">
        <v>133</v>
      </c>
      <c r="DCK97" s="120">
        <v>44130</v>
      </c>
      <c r="DCL97" s="120">
        <v>60.78</v>
      </c>
      <c r="DCM97" s="120" t="s">
        <v>152</v>
      </c>
      <c r="DCN97" s="120" t="s">
        <v>133</v>
      </c>
      <c r="DCO97" s="120">
        <v>44130</v>
      </c>
      <c r="DCP97" s="120">
        <v>60.78</v>
      </c>
      <c r="DCQ97" s="120" t="s">
        <v>152</v>
      </c>
      <c r="DCR97" s="120" t="s">
        <v>133</v>
      </c>
      <c r="DCS97" s="120">
        <v>44130</v>
      </c>
      <c r="DCT97" s="120">
        <v>60.78</v>
      </c>
      <c r="DCU97" s="120" t="s">
        <v>152</v>
      </c>
      <c r="DCV97" s="120" t="s">
        <v>133</v>
      </c>
      <c r="DCW97" s="120">
        <v>44130</v>
      </c>
      <c r="DCX97" s="120">
        <v>60.78</v>
      </c>
      <c r="DCY97" s="120" t="s">
        <v>152</v>
      </c>
      <c r="DCZ97" s="120" t="s">
        <v>133</v>
      </c>
      <c r="DDA97" s="120">
        <v>44130</v>
      </c>
      <c r="DDB97" s="120">
        <v>60.78</v>
      </c>
      <c r="DDC97" s="120" t="s">
        <v>152</v>
      </c>
      <c r="DDD97" s="120" t="s">
        <v>133</v>
      </c>
      <c r="DDE97" s="120">
        <v>44130</v>
      </c>
      <c r="DDF97" s="120">
        <v>60.78</v>
      </c>
      <c r="DDG97" s="120" t="s">
        <v>152</v>
      </c>
      <c r="DDH97" s="120" t="s">
        <v>133</v>
      </c>
      <c r="DDI97" s="120">
        <v>44130</v>
      </c>
      <c r="DDJ97" s="120">
        <v>60.78</v>
      </c>
      <c r="DDK97" s="120" t="s">
        <v>152</v>
      </c>
      <c r="DDL97" s="120" t="s">
        <v>133</v>
      </c>
      <c r="DDM97" s="120">
        <v>44130</v>
      </c>
      <c r="DDN97" s="120">
        <v>60.78</v>
      </c>
      <c r="DDO97" s="120" t="s">
        <v>152</v>
      </c>
      <c r="DDP97" s="120" t="s">
        <v>133</v>
      </c>
      <c r="DDQ97" s="120">
        <v>44130</v>
      </c>
      <c r="DDR97" s="120">
        <v>60.78</v>
      </c>
      <c r="DDS97" s="120" t="s">
        <v>152</v>
      </c>
      <c r="DDT97" s="120" t="s">
        <v>133</v>
      </c>
      <c r="DDU97" s="120">
        <v>44130</v>
      </c>
      <c r="DDV97" s="120">
        <v>60.78</v>
      </c>
      <c r="DDW97" s="120" t="s">
        <v>152</v>
      </c>
      <c r="DDX97" s="120" t="s">
        <v>133</v>
      </c>
      <c r="DDY97" s="120">
        <v>44130</v>
      </c>
      <c r="DDZ97" s="120">
        <v>60.78</v>
      </c>
      <c r="DEA97" s="120" t="s">
        <v>152</v>
      </c>
      <c r="DEB97" s="120" t="s">
        <v>133</v>
      </c>
      <c r="DEC97" s="120">
        <v>44130</v>
      </c>
      <c r="DED97" s="120">
        <v>60.78</v>
      </c>
      <c r="DEE97" s="120" t="s">
        <v>152</v>
      </c>
      <c r="DEF97" s="120" t="s">
        <v>133</v>
      </c>
      <c r="DEG97" s="120">
        <v>44130</v>
      </c>
      <c r="DEH97" s="120">
        <v>60.78</v>
      </c>
      <c r="DEI97" s="120" t="s">
        <v>152</v>
      </c>
      <c r="DEJ97" s="120" t="s">
        <v>133</v>
      </c>
      <c r="DEK97" s="120">
        <v>44130</v>
      </c>
      <c r="DEL97" s="120">
        <v>60.78</v>
      </c>
      <c r="DEM97" s="120" t="s">
        <v>152</v>
      </c>
      <c r="DEN97" s="120" t="s">
        <v>133</v>
      </c>
      <c r="DEO97" s="120">
        <v>44130</v>
      </c>
      <c r="DEP97" s="120">
        <v>60.78</v>
      </c>
      <c r="DEQ97" s="120" t="s">
        <v>152</v>
      </c>
      <c r="DER97" s="120" t="s">
        <v>133</v>
      </c>
      <c r="DES97" s="120">
        <v>44130</v>
      </c>
      <c r="DET97" s="120">
        <v>60.78</v>
      </c>
      <c r="DEU97" s="120" t="s">
        <v>152</v>
      </c>
      <c r="DEV97" s="120" t="s">
        <v>133</v>
      </c>
      <c r="DEW97" s="120">
        <v>44130</v>
      </c>
      <c r="DEX97" s="120">
        <v>60.78</v>
      </c>
      <c r="DEY97" s="120" t="s">
        <v>152</v>
      </c>
      <c r="DEZ97" s="120" t="s">
        <v>133</v>
      </c>
      <c r="DFA97" s="120">
        <v>44130</v>
      </c>
      <c r="DFB97" s="120">
        <v>60.78</v>
      </c>
      <c r="DFC97" s="120" t="s">
        <v>152</v>
      </c>
      <c r="DFD97" s="120" t="s">
        <v>133</v>
      </c>
      <c r="DFE97" s="120">
        <v>44130</v>
      </c>
      <c r="DFF97" s="120">
        <v>60.78</v>
      </c>
      <c r="DFG97" s="120" t="s">
        <v>152</v>
      </c>
      <c r="DFH97" s="120" t="s">
        <v>133</v>
      </c>
      <c r="DFI97" s="120">
        <v>44130</v>
      </c>
      <c r="DFJ97" s="120">
        <v>60.78</v>
      </c>
      <c r="DFK97" s="120" t="s">
        <v>152</v>
      </c>
      <c r="DFL97" s="120" t="s">
        <v>133</v>
      </c>
      <c r="DFM97" s="120">
        <v>44130</v>
      </c>
      <c r="DFN97" s="120">
        <v>60.78</v>
      </c>
      <c r="DFO97" s="120" t="s">
        <v>152</v>
      </c>
      <c r="DFP97" s="120" t="s">
        <v>133</v>
      </c>
      <c r="DFQ97" s="120">
        <v>44130</v>
      </c>
      <c r="DFR97" s="120">
        <v>60.78</v>
      </c>
      <c r="DFS97" s="120" t="s">
        <v>152</v>
      </c>
      <c r="DFT97" s="120" t="s">
        <v>133</v>
      </c>
      <c r="DFU97" s="120">
        <v>44130</v>
      </c>
      <c r="DFV97" s="120">
        <v>60.78</v>
      </c>
      <c r="DFW97" s="120" t="s">
        <v>152</v>
      </c>
      <c r="DFX97" s="120" t="s">
        <v>133</v>
      </c>
      <c r="DFY97" s="120">
        <v>44130</v>
      </c>
      <c r="DFZ97" s="120">
        <v>60.78</v>
      </c>
      <c r="DGA97" s="120" t="s">
        <v>152</v>
      </c>
      <c r="DGB97" s="120" t="s">
        <v>133</v>
      </c>
      <c r="DGC97" s="120">
        <v>44130</v>
      </c>
      <c r="DGD97" s="120">
        <v>60.78</v>
      </c>
      <c r="DGE97" s="120" t="s">
        <v>152</v>
      </c>
      <c r="DGF97" s="120" t="s">
        <v>133</v>
      </c>
      <c r="DGG97" s="120">
        <v>44130</v>
      </c>
      <c r="DGH97" s="120">
        <v>60.78</v>
      </c>
      <c r="DGI97" s="120" t="s">
        <v>152</v>
      </c>
      <c r="DGJ97" s="120" t="s">
        <v>133</v>
      </c>
      <c r="DGK97" s="120">
        <v>44130</v>
      </c>
      <c r="DGL97" s="120">
        <v>60.78</v>
      </c>
      <c r="DGM97" s="120" t="s">
        <v>152</v>
      </c>
      <c r="DGN97" s="120" t="s">
        <v>133</v>
      </c>
      <c r="DGO97" s="120">
        <v>44130</v>
      </c>
      <c r="DGP97" s="120">
        <v>60.78</v>
      </c>
      <c r="DGQ97" s="120" t="s">
        <v>152</v>
      </c>
      <c r="DGR97" s="120" t="s">
        <v>133</v>
      </c>
      <c r="DGS97" s="120">
        <v>44130</v>
      </c>
      <c r="DGT97" s="120">
        <v>60.78</v>
      </c>
      <c r="DGU97" s="120" t="s">
        <v>152</v>
      </c>
      <c r="DGV97" s="120" t="s">
        <v>133</v>
      </c>
      <c r="DGW97" s="120">
        <v>44130</v>
      </c>
      <c r="DGX97" s="120">
        <v>60.78</v>
      </c>
      <c r="DGY97" s="120" t="s">
        <v>152</v>
      </c>
      <c r="DGZ97" s="120" t="s">
        <v>133</v>
      </c>
      <c r="DHA97" s="120">
        <v>44130</v>
      </c>
      <c r="DHB97" s="120">
        <v>60.78</v>
      </c>
      <c r="DHC97" s="120" t="s">
        <v>152</v>
      </c>
      <c r="DHD97" s="120" t="s">
        <v>133</v>
      </c>
      <c r="DHE97" s="120">
        <v>44130</v>
      </c>
      <c r="DHF97" s="120">
        <v>60.78</v>
      </c>
      <c r="DHG97" s="120" t="s">
        <v>152</v>
      </c>
      <c r="DHH97" s="120" t="s">
        <v>133</v>
      </c>
      <c r="DHI97" s="120">
        <v>44130</v>
      </c>
      <c r="DHJ97" s="120">
        <v>60.78</v>
      </c>
      <c r="DHK97" s="120" t="s">
        <v>152</v>
      </c>
      <c r="DHL97" s="120" t="s">
        <v>133</v>
      </c>
      <c r="DHM97" s="120">
        <v>44130</v>
      </c>
      <c r="DHN97" s="120">
        <v>60.78</v>
      </c>
      <c r="DHO97" s="120" t="s">
        <v>152</v>
      </c>
      <c r="DHP97" s="120" t="s">
        <v>133</v>
      </c>
      <c r="DHQ97" s="120">
        <v>44130</v>
      </c>
      <c r="DHR97" s="120">
        <v>60.78</v>
      </c>
      <c r="DHS97" s="120" t="s">
        <v>152</v>
      </c>
      <c r="DHT97" s="120" t="s">
        <v>133</v>
      </c>
      <c r="DHU97" s="120">
        <v>44130</v>
      </c>
      <c r="DHV97" s="120">
        <v>60.78</v>
      </c>
      <c r="DHW97" s="120" t="s">
        <v>152</v>
      </c>
      <c r="DHX97" s="120" t="s">
        <v>133</v>
      </c>
      <c r="DHY97" s="120">
        <v>44130</v>
      </c>
      <c r="DHZ97" s="120">
        <v>60.78</v>
      </c>
      <c r="DIA97" s="120" t="s">
        <v>152</v>
      </c>
      <c r="DIB97" s="120" t="s">
        <v>133</v>
      </c>
      <c r="DIC97" s="120">
        <v>44130</v>
      </c>
      <c r="DID97" s="120">
        <v>60.78</v>
      </c>
      <c r="DIE97" s="120" t="s">
        <v>152</v>
      </c>
      <c r="DIF97" s="120" t="s">
        <v>133</v>
      </c>
      <c r="DIG97" s="120">
        <v>44130</v>
      </c>
      <c r="DIH97" s="120">
        <v>60.78</v>
      </c>
      <c r="DII97" s="120" t="s">
        <v>152</v>
      </c>
      <c r="DIJ97" s="120" t="s">
        <v>133</v>
      </c>
      <c r="DIK97" s="120">
        <v>44130</v>
      </c>
      <c r="DIL97" s="120">
        <v>60.78</v>
      </c>
      <c r="DIM97" s="120" t="s">
        <v>152</v>
      </c>
      <c r="DIN97" s="120" t="s">
        <v>133</v>
      </c>
      <c r="DIO97" s="120">
        <v>44130</v>
      </c>
      <c r="DIP97" s="120">
        <v>60.78</v>
      </c>
      <c r="DIQ97" s="120" t="s">
        <v>152</v>
      </c>
      <c r="DIR97" s="120" t="s">
        <v>133</v>
      </c>
      <c r="DIS97" s="120">
        <v>44130</v>
      </c>
      <c r="DIT97" s="120">
        <v>60.78</v>
      </c>
      <c r="DIU97" s="120" t="s">
        <v>152</v>
      </c>
      <c r="DIV97" s="120" t="s">
        <v>133</v>
      </c>
      <c r="DIW97" s="120">
        <v>44130</v>
      </c>
      <c r="DIX97" s="120">
        <v>60.78</v>
      </c>
      <c r="DIY97" s="120" t="s">
        <v>152</v>
      </c>
      <c r="DIZ97" s="120" t="s">
        <v>133</v>
      </c>
      <c r="DJA97" s="120">
        <v>44130</v>
      </c>
      <c r="DJB97" s="120">
        <v>60.78</v>
      </c>
      <c r="DJC97" s="120" t="s">
        <v>152</v>
      </c>
      <c r="DJD97" s="120" t="s">
        <v>133</v>
      </c>
      <c r="DJE97" s="120">
        <v>44130</v>
      </c>
      <c r="DJF97" s="120">
        <v>60.78</v>
      </c>
      <c r="DJG97" s="120" t="s">
        <v>152</v>
      </c>
      <c r="DJH97" s="120" t="s">
        <v>133</v>
      </c>
      <c r="DJI97" s="120">
        <v>44130</v>
      </c>
      <c r="DJJ97" s="120">
        <v>60.78</v>
      </c>
      <c r="DJK97" s="120" t="s">
        <v>152</v>
      </c>
      <c r="DJL97" s="120" t="s">
        <v>133</v>
      </c>
      <c r="DJM97" s="120">
        <v>44130</v>
      </c>
      <c r="DJN97" s="120">
        <v>60.78</v>
      </c>
      <c r="DJO97" s="120" t="s">
        <v>152</v>
      </c>
      <c r="DJP97" s="120" t="s">
        <v>133</v>
      </c>
      <c r="DJQ97" s="120">
        <v>44130</v>
      </c>
      <c r="DJR97" s="120">
        <v>60.78</v>
      </c>
      <c r="DJS97" s="120" t="s">
        <v>152</v>
      </c>
      <c r="DJT97" s="120" t="s">
        <v>133</v>
      </c>
      <c r="DJU97" s="120">
        <v>44130</v>
      </c>
      <c r="DJV97" s="120">
        <v>60.78</v>
      </c>
      <c r="DJW97" s="120" t="s">
        <v>152</v>
      </c>
      <c r="DJX97" s="120" t="s">
        <v>133</v>
      </c>
      <c r="DJY97" s="120">
        <v>44130</v>
      </c>
      <c r="DJZ97" s="120">
        <v>60.78</v>
      </c>
      <c r="DKA97" s="120" t="s">
        <v>152</v>
      </c>
      <c r="DKB97" s="120" t="s">
        <v>133</v>
      </c>
      <c r="DKC97" s="120">
        <v>44130</v>
      </c>
      <c r="DKD97" s="120">
        <v>60.78</v>
      </c>
      <c r="DKE97" s="120" t="s">
        <v>152</v>
      </c>
      <c r="DKF97" s="120" t="s">
        <v>133</v>
      </c>
      <c r="DKG97" s="120">
        <v>44130</v>
      </c>
      <c r="DKH97" s="120">
        <v>60.78</v>
      </c>
      <c r="DKI97" s="120" t="s">
        <v>152</v>
      </c>
      <c r="DKJ97" s="120" t="s">
        <v>133</v>
      </c>
      <c r="DKK97" s="120">
        <v>44130</v>
      </c>
      <c r="DKL97" s="120">
        <v>60.78</v>
      </c>
      <c r="DKM97" s="120" t="s">
        <v>152</v>
      </c>
      <c r="DKN97" s="120" t="s">
        <v>133</v>
      </c>
      <c r="DKO97" s="120">
        <v>44130</v>
      </c>
      <c r="DKP97" s="120">
        <v>60.78</v>
      </c>
      <c r="DKQ97" s="120" t="s">
        <v>152</v>
      </c>
      <c r="DKR97" s="120" t="s">
        <v>133</v>
      </c>
      <c r="DKS97" s="120">
        <v>44130</v>
      </c>
      <c r="DKT97" s="120">
        <v>60.78</v>
      </c>
      <c r="DKU97" s="120" t="s">
        <v>152</v>
      </c>
      <c r="DKV97" s="120" t="s">
        <v>133</v>
      </c>
      <c r="DKW97" s="120">
        <v>44130</v>
      </c>
      <c r="DKX97" s="120">
        <v>60.78</v>
      </c>
      <c r="DKY97" s="120" t="s">
        <v>152</v>
      </c>
      <c r="DKZ97" s="120" t="s">
        <v>133</v>
      </c>
      <c r="DLA97" s="120">
        <v>44130</v>
      </c>
      <c r="DLB97" s="120">
        <v>60.78</v>
      </c>
      <c r="DLC97" s="120" t="s">
        <v>152</v>
      </c>
      <c r="DLD97" s="120" t="s">
        <v>133</v>
      </c>
      <c r="DLE97" s="120">
        <v>44130</v>
      </c>
      <c r="DLF97" s="120">
        <v>60.78</v>
      </c>
      <c r="DLG97" s="120" t="s">
        <v>152</v>
      </c>
      <c r="DLH97" s="120" t="s">
        <v>133</v>
      </c>
      <c r="DLI97" s="120">
        <v>44130</v>
      </c>
      <c r="DLJ97" s="120">
        <v>60.78</v>
      </c>
      <c r="DLK97" s="120" t="s">
        <v>152</v>
      </c>
      <c r="DLL97" s="120" t="s">
        <v>133</v>
      </c>
      <c r="DLM97" s="120">
        <v>44130</v>
      </c>
      <c r="DLN97" s="120">
        <v>60.78</v>
      </c>
      <c r="DLO97" s="120" t="s">
        <v>152</v>
      </c>
      <c r="DLP97" s="120" t="s">
        <v>133</v>
      </c>
      <c r="DLQ97" s="120">
        <v>44130</v>
      </c>
      <c r="DLR97" s="120">
        <v>60.78</v>
      </c>
      <c r="DLS97" s="120" t="s">
        <v>152</v>
      </c>
      <c r="DLT97" s="120" t="s">
        <v>133</v>
      </c>
      <c r="DLU97" s="120">
        <v>44130</v>
      </c>
      <c r="DLV97" s="120">
        <v>60.78</v>
      </c>
      <c r="DLW97" s="120" t="s">
        <v>152</v>
      </c>
      <c r="DLX97" s="120" t="s">
        <v>133</v>
      </c>
      <c r="DLY97" s="120">
        <v>44130</v>
      </c>
      <c r="DLZ97" s="120">
        <v>60.78</v>
      </c>
      <c r="DMA97" s="120" t="s">
        <v>152</v>
      </c>
      <c r="DMB97" s="120" t="s">
        <v>133</v>
      </c>
      <c r="DMC97" s="120">
        <v>44130</v>
      </c>
      <c r="DMD97" s="120">
        <v>60.78</v>
      </c>
      <c r="DME97" s="120" t="s">
        <v>152</v>
      </c>
      <c r="DMF97" s="120" t="s">
        <v>133</v>
      </c>
      <c r="DMG97" s="120">
        <v>44130</v>
      </c>
      <c r="DMH97" s="120">
        <v>60.78</v>
      </c>
      <c r="DMI97" s="120" t="s">
        <v>152</v>
      </c>
      <c r="DMJ97" s="120" t="s">
        <v>133</v>
      </c>
      <c r="DMK97" s="120">
        <v>44130</v>
      </c>
      <c r="DML97" s="120">
        <v>60.78</v>
      </c>
      <c r="DMM97" s="120" t="s">
        <v>152</v>
      </c>
      <c r="DMN97" s="120" t="s">
        <v>133</v>
      </c>
      <c r="DMO97" s="120">
        <v>44130</v>
      </c>
      <c r="DMP97" s="120">
        <v>60.78</v>
      </c>
      <c r="DMQ97" s="120" t="s">
        <v>152</v>
      </c>
      <c r="DMR97" s="120" t="s">
        <v>133</v>
      </c>
      <c r="DMS97" s="120">
        <v>44130</v>
      </c>
      <c r="DMT97" s="120">
        <v>60.78</v>
      </c>
      <c r="DMU97" s="120" t="s">
        <v>152</v>
      </c>
      <c r="DMV97" s="120" t="s">
        <v>133</v>
      </c>
      <c r="DMW97" s="120">
        <v>44130</v>
      </c>
      <c r="DMX97" s="120">
        <v>60.78</v>
      </c>
      <c r="DMY97" s="120" t="s">
        <v>152</v>
      </c>
      <c r="DMZ97" s="120" t="s">
        <v>133</v>
      </c>
      <c r="DNA97" s="120">
        <v>44130</v>
      </c>
      <c r="DNB97" s="120">
        <v>60.78</v>
      </c>
      <c r="DNC97" s="120" t="s">
        <v>152</v>
      </c>
      <c r="DND97" s="120" t="s">
        <v>133</v>
      </c>
      <c r="DNE97" s="120">
        <v>44130</v>
      </c>
      <c r="DNF97" s="120">
        <v>60.78</v>
      </c>
      <c r="DNG97" s="120" t="s">
        <v>152</v>
      </c>
      <c r="DNH97" s="120" t="s">
        <v>133</v>
      </c>
      <c r="DNI97" s="120">
        <v>44130</v>
      </c>
      <c r="DNJ97" s="120">
        <v>60.78</v>
      </c>
      <c r="DNK97" s="120" t="s">
        <v>152</v>
      </c>
      <c r="DNL97" s="120" t="s">
        <v>133</v>
      </c>
      <c r="DNM97" s="120">
        <v>44130</v>
      </c>
      <c r="DNN97" s="120">
        <v>60.78</v>
      </c>
      <c r="DNO97" s="120" t="s">
        <v>152</v>
      </c>
      <c r="DNP97" s="120" t="s">
        <v>133</v>
      </c>
      <c r="DNQ97" s="120">
        <v>44130</v>
      </c>
      <c r="DNR97" s="120">
        <v>60.78</v>
      </c>
      <c r="DNS97" s="120" t="s">
        <v>152</v>
      </c>
      <c r="DNT97" s="120" t="s">
        <v>133</v>
      </c>
      <c r="DNU97" s="120">
        <v>44130</v>
      </c>
      <c r="DNV97" s="120">
        <v>60.78</v>
      </c>
      <c r="DNW97" s="120" t="s">
        <v>152</v>
      </c>
      <c r="DNX97" s="120" t="s">
        <v>133</v>
      </c>
      <c r="DNY97" s="120">
        <v>44130</v>
      </c>
      <c r="DNZ97" s="120">
        <v>60.78</v>
      </c>
      <c r="DOA97" s="120" t="s">
        <v>152</v>
      </c>
      <c r="DOB97" s="120" t="s">
        <v>133</v>
      </c>
      <c r="DOC97" s="120">
        <v>44130</v>
      </c>
      <c r="DOD97" s="120">
        <v>60.78</v>
      </c>
      <c r="DOE97" s="120" t="s">
        <v>152</v>
      </c>
      <c r="DOF97" s="120" t="s">
        <v>133</v>
      </c>
      <c r="DOG97" s="120">
        <v>44130</v>
      </c>
      <c r="DOH97" s="120">
        <v>60.78</v>
      </c>
      <c r="DOI97" s="120" t="s">
        <v>152</v>
      </c>
      <c r="DOJ97" s="120" t="s">
        <v>133</v>
      </c>
      <c r="DOK97" s="120">
        <v>44130</v>
      </c>
      <c r="DOL97" s="120">
        <v>60.78</v>
      </c>
      <c r="DOM97" s="120" t="s">
        <v>152</v>
      </c>
      <c r="DON97" s="120" t="s">
        <v>133</v>
      </c>
      <c r="DOO97" s="120">
        <v>44130</v>
      </c>
      <c r="DOP97" s="120">
        <v>60.78</v>
      </c>
      <c r="DOQ97" s="120" t="s">
        <v>152</v>
      </c>
      <c r="DOR97" s="120" t="s">
        <v>133</v>
      </c>
      <c r="DOS97" s="120">
        <v>44130</v>
      </c>
      <c r="DOT97" s="120">
        <v>60.78</v>
      </c>
      <c r="DOU97" s="120" t="s">
        <v>152</v>
      </c>
      <c r="DOV97" s="120" t="s">
        <v>133</v>
      </c>
      <c r="DOW97" s="120">
        <v>44130</v>
      </c>
      <c r="DOX97" s="120">
        <v>60.78</v>
      </c>
      <c r="DOY97" s="120" t="s">
        <v>152</v>
      </c>
      <c r="DOZ97" s="120" t="s">
        <v>133</v>
      </c>
      <c r="DPA97" s="120">
        <v>44130</v>
      </c>
      <c r="DPB97" s="120">
        <v>60.78</v>
      </c>
      <c r="DPC97" s="120" t="s">
        <v>152</v>
      </c>
      <c r="DPD97" s="120" t="s">
        <v>133</v>
      </c>
      <c r="DPE97" s="120">
        <v>44130</v>
      </c>
      <c r="DPF97" s="120">
        <v>60.78</v>
      </c>
      <c r="DPG97" s="120" t="s">
        <v>152</v>
      </c>
      <c r="DPH97" s="120" t="s">
        <v>133</v>
      </c>
      <c r="DPI97" s="120">
        <v>44130</v>
      </c>
      <c r="DPJ97" s="120">
        <v>60.78</v>
      </c>
      <c r="DPK97" s="120" t="s">
        <v>152</v>
      </c>
      <c r="DPL97" s="120" t="s">
        <v>133</v>
      </c>
      <c r="DPM97" s="120">
        <v>44130</v>
      </c>
      <c r="DPN97" s="120">
        <v>60.78</v>
      </c>
      <c r="DPO97" s="120" t="s">
        <v>152</v>
      </c>
      <c r="DPP97" s="120" t="s">
        <v>133</v>
      </c>
      <c r="DPQ97" s="120">
        <v>44130</v>
      </c>
      <c r="DPR97" s="120">
        <v>60.78</v>
      </c>
      <c r="DPS97" s="120" t="s">
        <v>152</v>
      </c>
      <c r="DPT97" s="120" t="s">
        <v>133</v>
      </c>
      <c r="DPU97" s="120">
        <v>44130</v>
      </c>
      <c r="DPV97" s="120">
        <v>60.78</v>
      </c>
      <c r="DPW97" s="120" t="s">
        <v>152</v>
      </c>
      <c r="DPX97" s="120" t="s">
        <v>133</v>
      </c>
      <c r="DPY97" s="120">
        <v>44130</v>
      </c>
      <c r="DPZ97" s="120">
        <v>60.78</v>
      </c>
      <c r="DQA97" s="120" t="s">
        <v>152</v>
      </c>
      <c r="DQB97" s="120" t="s">
        <v>133</v>
      </c>
      <c r="DQC97" s="120">
        <v>44130</v>
      </c>
      <c r="DQD97" s="120">
        <v>60.78</v>
      </c>
      <c r="DQE97" s="120" t="s">
        <v>152</v>
      </c>
      <c r="DQF97" s="120" t="s">
        <v>133</v>
      </c>
      <c r="DQG97" s="120">
        <v>44130</v>
      </c>
      <c r="DQH97" s="120">
        <v>60.78</v>
      </c>
      <c r="DQI97" s="120" t="s">
        <v>152</v>
      </c>
      <c r="DQJ97" s="120" t="s">
        <v>133</v>
      </c>
      <c r="DQK97" s="120">
        <v>44130</v>
      </c>
      <c r="DQL97" s="120">
        <v>60.78</v>
      </c>
      <c r="DQM97" s="120" t="s">
        <v>152</v>
      </c>
      <c r="DQN97" s="120" t="s">
        <v>133</v>
      </c>
      <c r="DQO97" s="120">
        <v>44130</v>
      </c>
      <c r="DQP97" s="120">
        <v>60.78</v>
      </c>
      <c r="DQQ97" s="120" t="s">
        <v>152</v>
      </c>
      <c r="DQR97" s="120" t="s">
        <v>133</v>
      </c>
      <c r="DQS97" s="120">
        <v>44130</v>
      </c>
      <c r="DQT97" s="120">
        <v>60.78</v>
      </c>
      <c r="DQU97" s="120" t="s">
        <v>152</v>
      </c>
      <c r="DQV97" s="120" t="s">
        <v>133</v>
      </c>
      <c r="DQW97" s="120">
        <v>44130</v>
      </c>
      <c r="DQX97" s="120">
        <v>60.78</v>
      </c>
      <c r="DQY97" s="120" t="s">
        <v>152</v>
      </c>
      <c r="DQZ97" s="120" t="s">
        <v>133</v>
      </c>
      <c r="DRA97" s="120">
        <v>44130</v>
      </c>
      <c r="DRB97" s="120">
        <v>60.78</v>
      </c>
      <c r="DRC97" s="120" t="s">
        <v>152</v>
      </c>
      <c r="DRD97" s="120" t="s">
        <v>133</v>
      </c>
      <c r="DRE97" s="120">
        <v>44130</v>
      </c>
      <c r="DRF97" s="120">
        <v>60.78</v>
      </c>
      <c r="DRG97" s="120" t="s">
        <v>152</v>
      </c>
      <c r="DRH97" s="120" t="s">
        <v>133</v>
      </c>
      <c r="DRI97" s="120">
        <v>44130</v>
      </c>
      <c r="DRJ97" s="120">
        <v>60.78</v>
      </c>
      <c r="DRK97" s="120" t="s">
        <v>152</v>
      </c>
      <c r="DRL97" s="120" t="s">
        <v>133</v>
      </c>
      <c r="DRM97" s="120">
        <v>44130</v>
      </c>
      <c r="DRN97" s="120">
        <v>60.78</v>
      </c>
      <c r="DRO97" s="120" t="s">
        <v>152</v>
      </c>
      <c r="DRP97" s="120" t="s">
        <v>133</v>
      </c>
      <c r="DRQ97" s="120">
        <v>44130</v>
      </c>
      <c r="DRR97" s="120">
        <v>60.78</v>
      </c>
      <c r="DRS97" s="120" t="s">
        <v>152</v>
      </c>
      <c r="DRT97" s="120" t="s">
        <v>133</v>
      </c>
      <c r="DRU97" s="120">
        <v>44130</v>
      </c>
      <c r="DRV97" s="120">
        <v>60.78</v>
      </c>
      <c r="DRW97" s="120" t="s">
        <v>152</v>
      </c>
      <c r="DRX97" s="120" t="s">
        <v>133</v>
      </c>
      <c r="DRY97" s="120">
        <v>44130</v>
      </c>
      <c r="DRZ97" s="120">
        <v>60.78</v>
      </c>
      <c r="DSA97" s="120" t="s">
        <v>152</v>
      </c>
      <c r="DSB97" s="120" t="s">
        <v>133</v>
      </c>
      <c r="DSC97" s="120">
        <v>44130</v>
      </c>
      <c r="DSD97" s="120">
        <v>60.78</v>
      </c>
      <c r="DSE97" s="120" t="s">
        <v>152</v>
      </c>
      <c r="DSF97" s="120" t="s">
        <v>133</v>
      </c>
      <c r="DSG97" s="120">
        <v>44130</v>
      </c>
      <c r="DSH97" s="120">
        <v>60.78</v>
      </c>
      <c r="DSI97" s="120" t="s">
        <v>152</v>
      </c>
      <c r="DSJ97" s="120" t="s">
        <v>133</v>
      </c>
      <c r="DSK97" s="120">
        <v>44130</v>
      </c>
      <c r="DSL97" s="120">
        <v>60.78</v>
      </c>
      <c r="DSM97" s="120" t="s">
        <v>152</v>
      </c>
      <c r="DSN97" s="120" t="s">
        <v>133</v>
      </c>
      <c r="DSO97" s="120">
        <v>44130</v>
      </c>
      <c r="DSP97" s="120">
        <v>60.78</v>
      </c>
      <c r="DSQ97" s="120" t="s">
        <v>152</v>
      </c>
      <c r="DSR97" s="120" t="s">
        <v>133</v>
      </c>
      <c r="DSS97" s="120">
        <v>44130</v>
      </c>
      <c r="DST97" s="120">
        <v>60.78</v>
      </c>
      <c r="DSU97" s="120" t="s">
        <v>152</v>
      </c>
      <c r="DSV97" s="120" t="s">
        <v>133</v>
      </c>
      <c r="DSW97" s="120">
        <v>44130</v>
      </c>
      <c r="DSX97" s="120">
        <v>60.78</v>
      </c>
      <c r="DSY97" s="120" t="s">
        <v>152</v>
      </c>
      <c r="DSZ97" s="120" t="s">
        <v>133</v>
      </c>
      <c r="DTA97" s="120">
        <v>44130</v>
      </c>
      <c r="DTB97" s="120">
        <v>60.78</v>
      </c>
      <c r="DTC97" s="120" t="s">
        <v>152</v>
      </c>
      <c r="DTD97" s="120" t="s">
        <v>133</v>
      </c>
      <c r="DTE97" s="120">
        <v>44130</v>
      </c>
      <c r="DTF97" s="120">
        <v>60.78</v>
      </c>
      <c r="DTG97" s="120" t="s">
        <v>152</v>
      </c>
      <c r="DTH97" s="120" t="s">
        <v>133</v>
      </c>
      <c r="DTI97" s="120">
        <v>44130</v>
      </c>
      <c r="DTJ97" s="120">
        <v>60.78</v>
      </c>
      <c r="DTK97" s="120" t="s">
        <v>152</v>
      </c>
      <c r="DTL97" s="120" t="s">
        <v>133</v>
      </c>
      <c r="DTM97" s="120">
        <v>44130</v>
      </c>
      <c r="DTN97" s="120">
        <v>60.78</v>
      </c>
      <c r="DTO97" s="120" t="s">
        <v>152</v>
      </c>
      <c r="DTP97" s="120" t="s">
        <v>133</v>
      </c>
      <c r="DTQ97" s="120">
        <v>44130</v>
      </c>
      <c r="DTR97" s="120">
        <v>60.78</v>
      </c>
      <c r="DTS97" s="120" t="s">
        <v>152</v>
      </c>
      <c r="DTT97" s="120" t="s">
        <v>133</v>
      </c>
      <c r="DTU97" s="120">
        <v>44130</v>
      </c>
      <c r="DTV97" s="120">
        <v>60.78</v>
      </c>
      <c r="DTW97" s="120" t="s">
        <v>152</v>
      </c>
      <c r="DTX97" s="120" t="s">
        <v>133</v>
      </c>
      <c r="DTY97" s="120">
        <v>44130</v>
      </c>
      <c r="DTZ97" s="120">
        <v>60.78</v>
      </c>
      <c r="DUA97" s="120" t="s">
        <v>152</v>
      </c>
      <c r="DUB97" s="120" t="s">
        <v>133</v>
      </c>
      <c r="DUC97" s="120">
        <v>44130</v>
      </c>
      <c r="DUD97" s="120">
        <v>60.78</v>
      </c>
      <c r="DUE97" s="120" t="s">
        <v>152</v>
      </c>
      <c r="DUF97" s="120" t="s">
        <v>133</v>
      </c>
      <c r="DUG97" s="120">
        <v>44130</v>
      </c>
      <c r="DUH97" s="120">
        <v>60.78</v>
      </c>
      <c r="DUI97" s="120" t="s">
        <v>152</v>
      </c>
      <c r="DUJ97" s="120" t="s">
        <v>133</v>
      </c>
      <c r="DUK97" s="120">
        <v>44130</v>
      </c>
      <c r="DUL97" s="120">
        <v>60.78</v>
      </c>
      <c r="DUM97" s="120" t="s">
        <v>152</v>
      </c>
      <c r="DUN97" s="120" t="s">
        <v>133</v>
      </c>
      <c r="DUO97" s="120">
        <v>44130</v>
      </c>
      <c r="DUP97" s="120">
        <v>60.78</v>
      </c>
      <c r="DUQ97" s="120" t="s">
        <v>152</v>
      </c>
      <c r="DUR97" s="120" t="s">
        <v>133</v>
      </c>
      <c r="DUS97" s="120">
        <v>44130</v>
      </c>
      <c r="DUT97" s="120">
        <v>60.78</v>
      </c>
      <c r="DUU97" s="120" t="s">
        <v>152</v>
      </c>
      <c r="DUV97" s="120" t="s">
        <v>133</v>
      </c>
      <c r="DUW97" s="120">
        <v>44130</v>
      </c>
      <c r="DUX97" s="120">
        <v>60.78</v>
      </c>
      <c r="DUY97" s="120" t="s">
        <v>152</v>
      </c>
      <c r="DUZ97" s="120" t="s">
        <v>133</v>
      </c>
      <c r="DVA97" s="120">
        <v>44130</v>
      </c>
      <c r="DVB97" s="120">
        <v>60.78</v>
      </c>
      <c r="DVC97" s="120" t="s">
        <v>152</v>
      </c>
      <c r="DVD97" s="120" t="s">
        <v>133</v>
      </c>
      <c r="DVE97" s="120">
        <v>44130</v>
      </c>
      <c r="DVF97" s="120">
        <v>60.78</v>
      </c>
      <c r="DVG97" s="120" t="s">
        <v>152</v>
      </c>
      <c r="DVH97" s="120" t="s">
        <v>133</v>
      </c>
      <c r="DVI97" s="120">
        <v>44130</v>
      </c>
      <c r="DVJ97" s="120">
        <v>60.78</v>
      </c>
      <c r="DVK97" s="120" t="s">
        <v>152</v>
      </c>
      <c r="DVL97" s="120" t="s">
        <v>133</v>
      </c>
      <c r="DVM97" s="120">
        <v>44130</v>
      </c>
      <c r="DVN97" s="120">
        <v>60.78</v>
      </c>
      <c r="DVO97" s="120" t="s">
        <v>152</v>
      </c>
      <c r="DVP97" s="120" t="s">
        <v>133</v>
      </c>
      <c r="DVQ97" s="120">
        <v>44130</v>
      </c>
      <c r="DVR97" s="120">
        <v>60.78</v>
      </c>
      <c r="DVS97" s="120" t="s">
        <v>152</v>
      </c>
      <c r="DVT97" s="120" t="s">
        <v>133</v>
      </c>
      <c r="DVU97" s="120">
        <v>44130</v>
      </c>
      <c r="DVV97" s="120">
        <v>60.78</v>
      </c>
      <c r="DVW97" s="120" t="s">
        <v>152</v>
      </c>
      <c r="DVX97" s="120" t="s">
        <v>133</v>
      </c>
      <c r="DVY97" s="120">
        <v>44130</v>
      </c>
      <c r="DVZ97" s="120">
        <v>60.78</v>
      </c>
      <c r="DWA97" s="120" t="s">
        <v>152</v>
      </c>
      <c r="DWB97" s="120" t="s">
        <v>133</v>
      </c>
      <c r="DWC97" s="120">
        <v>44130</v>
      </c>
      <c r="DWD97" s="120">
        <v>60.78</v>
      </c>
      <c r="DWE97" s="120" t="s">
        <v>152</v>
      </c>
      <c r="DWF97" s="120" t="s">
        <v>133</v>
      </c>
      <c r="DWG97" s="120">
        <v>44130</v>
      </c>
      <c r="DWH97" s="120">
        <v>60.78</v>
      </c>
      <c r="DWI97" s="120" t="s">
        <v>152</v>
      </c>
      <c r="DWJ97" s="120" t="s">
        <v>133</v>
      </c>
      <c r="DWK97" s="120">
        <v>44130</v>
      </c>
      <c r="DWL97" s="120">
        <v>60.78</v>
      </c>
      <c r="DWM97" s="120" t="s">
        <v>152</v>
      </c>
      <c r="DWN97" s="120" t="s">
        <v>133</v>
      </c>
      <c r="DWO97" s="120">
        <v>44130</v>
      </c>
      <c r="DWP97" s="120">
        <v>60.78</v>
      </c>
      <c r="DWQ97" s="120" t="s">
        <v>152</v>
      </c>
      <c r="DWR97" s="120" t="s">
        <v>133</v>
      </c>
      <c r="DWS97" s="120">
        <v>44130</v>
      </c>
      <c r="DWT97" s="120">
        <v>60.78</v>
      </c>
      <c r="DWU97" s="120" t="s">
        <v>152</v>
      </c>
      <c r="DWV97" s="120" t="s">
        <v>133</v>
      </c>
      <c r="DWW97" s="120">
        <v>44130</v>
      </c>
      <c r="DWX97" s="120">
        <v>60.78</v>
      </c>
      <c r="DWY97" s="120" t="s">
        <v>152</v>
      </c>
      <c r="DWZ97" s="120" t="s">
        <v>133</v>
      </c>
      <c r="DXA97" s="120">
        <v>44130</v>
      </c>
      <c r="DXB97" s="120">
        <v>60.78</v>
      </c>
      <c r="DXC97" s="120" t="s">
        <v>152</v>
      </c>
      <c r="DXD97" s="120" t="s">
        <v>133</v>
      </c>
      <c r="DXE97" s="120">
        <v>44130</v>
      </c>
      <c r="DXF97" s="120">
        <v>60.78</v>
      </c>
      <c r="DXG97" s="120" t="s">
        <v>152</v>
      </c>
      <c r="DXH97" s="120" t="s">
        <v>133</v>
      </c>
      <c r="DXI97" s="120">
        <v>44130</v>
      </c>
      <c r="DXJ97" s="120">
        <v>60.78</v>
      </c>
      <c r="DXK97" s="120" t="s">
        <v>152</v>
      </c>
      <c r="DXL97" s="120" t="s">
        <v>133</v>
      </c>
      <c r="DXM97" s="120">
        <v>44130</v>
      </c>
      <c r="DXN97" s="120">
        <v>60.78</v>
      </c>
      <c r="DXO97" s="120" t="s">
        <v>152</v>
      </c>
      <c r="DXP97" s="120" t="s">
        <v>133</v>
      </c>
      <c r="DXQ97" s="120">
        <v>44130</v>
      </c>
      <c r="DXR97" s="120">
        <v>60.78</v>
      </c>
      <c r="DXS97" s="120" t="s">
        <v>152</v>
      </c>
      <c r="DXT97" s="120" t="s">
        <v>133</v>
      </c>
      <c r="DXU97" s="120">
        <v>44130</v>
      </c>
      <c r="DXV97" s="120">
        <v>60.78</v>
      </c>
      <c r="DXW97" s="120" t="s">
        <v>152</v>
      </c>
      <c r="DXX97" s="120" t="s">
        <v>133</v>
      </c>
      <c r="DXY97" s="120">
        <v>44130</v>
      </c>
      <c r="DXZ97" s="120">
        <v>60.78</v>
      </c>
      <c r="DYA97" s="120" t="s">
        <v>152</v>
      </c>
      <c r="DYB97" s="120" t="s">
        <v>133</v>
      </c>
      <c r="DYC97" s="120">
        <v>44130</v>
      </c>
      <c r="DYD97" s="120">
        <v>60.78</v>
      </c>
      <c r="DYE97" s="120" t="s">
        <v>152</v>
      </c>
      <c r="DYF97" s="120" t="s">
        <v>133</v>
      </c>
      <c r="DYG97" s="120">
        <v>44130</v>
      </c>
      <c r="DYH97" s="120">
        <v>60.78</v>
      </c>
      <c r="DYI97" s="120" t="s">
        <v>152</v>
      </c>
      <c r="DYJ97" s="120" t="s">
        <v>133</v>
      </c>
      <c r="DYK97" s="120">
        <v>44130</v>
      </c>
      <c r="DYL97" s="120">
        <v>60.78</v>
      </c>
      <c r="DYM97" s="120" t="s">
        <v>152</v>
      </c>
      <c r="DYN97" s="120" t="s">
        <v>133</v>
      </c>
      <c r="DYO97" s="120">
        <v>44130</v>
      </c>
      <c r="DYP97" s="120">
        <v>60.78</v>
      </c>
      <c r="DYQ97" s="120" t="s">
        <v>152</v>
      </c>
      <c r="DYR97" s="120" t="s">
        <v>133</v>
      </c>
      <c r="DYS97" s="120">
        <v>44130</v>
      </c>
      <c r="DYT97" s="120">
        <v>60.78</v>
      </c>
      <c r="DYU97" s="120" t="s">
        <v>152</v>
      </c>
      <c r="DYV97" s="120" t="s">
        <v>133</v>
      </c>
      <c r="DYW97" s="120">
        <v>44130</v>
      </c>
      <c r="DYX97" s="120">
        <v>60.78</v>
      </c>
      <c r="DYY97" s="120" t="s">
        <v>152</v>
      </c>
      <c r="DYZ97" s="120" t="s">
        <v>133</v>
      </c>
      <c r="DZA97" s="120">
        <v>44130</v>
      </c>
      <c r="DZB97" s="120">
        <v>60.78</v>
      </c>
      <c r="DZC97" s="120" t="s">
        <v>152</v>
      </c>
      <c r="DZD97" s="120" t="s">
        <v>133</v>
      </c>
      <c r="DZE97" s="120">
        <v>44130</v>
      </c>
      <c r="DZF97" s="120">
        <v>60.78</v>
      </c>
      <c r="DZG97" s="120" t="s">
        <v>152</v>
      </c>
      <c r="DZH97" s="120" t="s">
        <v>133</v>
      </c>
      <c r="DZI97" s="120">
        <v>44130</v>
      </c>
      <c r="DZJ97" s="120">
        <v>60.78</v>
      </c>
      <c r="DZK97" s="120" t="s">
        <v>152</v>
      </c>
      <c r="DZL97" s="120" t="s">
        <v>133</v>
      </c>
      <c r="DZM97" s="120">
        <v>44130</v>
      </c>
      <c r="DZN97" s="120">
        <v>60.78</v>
      </c>
      <c r="DZO97" s="120" t="s">
        <v>152</v>
      </c>
      <c r="DZP97" s="120" t="s">
        <v>133</v>
      </c>
      <c r="DZQ97" s="120">
        <v>44130</v>
      </c>
      <c r="DZR97" s="120">
        <v>60.78</v>
      </c>
      <c r="DZS97" s="120" t="s">
        <v>152</v>
      </c>
      <c r="DZT97" s="120" t="s">
        <v>133</v>
      </c>
      <c r="DZU97" s="120">
        <v>44130</v>
      </c>
      <c r="DZV97" s="120">
        <v>60.78</v>
      </c>
      <c r="DZW97" s="120" t="s">
        <v>152</v>
      </c>
      <c r="DZX97" s="120" t="s">
        <v>133</v>
      </c>
      <c r="DZY97" s="120">
        <v>44130</v>
      </c>
      <c r="DZZ97" s="120">
        <v>60.78</v>
      </c>
      <c r="EAA97" s="120" t="s">
        <v>152</v>
      </c>
      <c r="EAB97" s="120" t="s">
        <v>133</v>
      </c>
      <c r="EAC97" s="120">
        <v>44130</v>
      </c>
      <c r="EAD97" s="120">
        <v>60.78</v>
      </c>
      <c r="EAE97" s="120" t="s">
        <v>152</v>
      </c>
      <c r="EAF97" s="120" t="s">
        <v>133</v>
      </c>
      <c r="EAG97" s="120">
        <v>44130</v>
      </c>
      <c r="EAH97" s="120">
        <v>60.78</v>
      </c>
      <c r="EAI97" s="120" t="s">
        <v>152</v>
      </c>
      <c r="EAJ97" s="120" t="s">
        <v>133</v>
      </c>
      <c r="EAK97" s="120">
        <v>44130</v>
      </c>
      <c r="EAL97" s="120">
        <v>60.78</v>
      </c>
      <c r="EAM97" s="120" t="s">
        <v>152</v>
      </c>
      <c r="EAN97" s="120" t="s">
        <v>133</v>
      </c>
      <c r="EAO97" s="120">
        <v>44130</v>
      </c>
      <c r="EAP97" s="120">
        <v>60.78</v>
      </c>
      <c r="EAQ97" s="120" t="s">
        <v>152</v>
      </c>
      <c r="EAR97" s="120" t="s">
        <v>133</v>
      </c>
      <c r="EAS97" s="120">
        <v>44130</v>
      </c>
      <c r="EAT97" s="120">
        <v>60.78</v>
      </c>
      <c r="EAU97" s="120" t="s">
        <v>152</v>
      </c>
      <c r="EAV97" s="120" t="s">
        <v>133</v>
      </c>
      <c r="EAW97" s="120">
        <v>44130</v>
      </c>
      <c r="EAX97" s="120">
        <v>60.78</v>
      </c>
      <c r="EAY97" s="120" t="s">
        <v>152</v>
      </c>
      <c r="EAZ97" s="120" t="s">
        <v>133</v>
      </c>
      <c r="EBA97" s="120">
        <v>44130</v>
      </c>
      <c r="EBB97" s="120">
        <v>60.78</v>
      </c>
      <c r="EBC97" s="120" t="s">
        <v>152</v>
      </c>
      <c r="EBD97" s="120" t="s">
        <v>133</v>
      </c>
      <c r="EBE97" s="120">
        <v>44130</v>
      </c>
      <c r="EBF97" s="120">
        <v>60.78</v>
      </c>
      <c r="EBG97" s="120" t="s">
        <v>152</v>
      </c>
      <c r="EBH97" s="120" t="s">
        <v>133</v>
      </c>
      <c r="EBI97" s="120">
        <v>44130</v>
      </c>
      <c r="EBJ97" s="120">
        <v>60.78</v>
      </c>
      <c r="EBK97" s="120" t="s">
        <v>152</v>
      </c>
      <c r="EBL97" s="120" t="s">
        <v>133</v>
      </c>
      <c r="EBM97" s="120">
        <v>44130</v>
      </c>
      <c r="EBN97" s="120">
        <v>60.78</v>
      </c>
      <c r="EBO97" s="120" t="s">
        <v>152</v>
      </c>
      <c r="EBP97" s="120" t="s">
        <v>133</v>
      </c>
      <c r="EBQ97" s="120">
        <v>44130</v>
      </c>
      <c r="EBR97" s="120">
        <v>60.78</v>
      </c>
      <c r="EBS97" s="120" t="s">
        <v>152</v>
      </c>
      <c r="EBT97" s="120" t="s">
        <v>133</v>
      </c>
      <c r="EBU97" s="120">
        <v>44130</v>
      </c>
      <c r="EBV97" s="120">
        <v>60.78</v>
      </c>
      <c r="EBW97" s="120" t="s">
        <v>152</v>
      </c>
      <c r="EBX97" s="120" t="s">
        <v>133</v>
      </c>
      <c r="EBY97" s="120">
        <v>44130</v>
      </c>
      <c r="EBZ97" s="120">
        <v>60.78</v>
      </c>
      <c r="ECA97" s="120" t="s">
        <v>152</v>
      </c>
      <c r="ECB97" s="120" t="s">
        <v>133</v>
      </c>
      <c r="ECC97" s="120">
        <v>44130</v>
      </c>
      <c r="ECD97" s="120">
        <v>60.78</v>
      </c>
      <c r="ECE97" s="120" t="s">
        <v>152</v>
      </c>
      <c r="ECF97" s="120" t="s">
        <v>133</v>
      </c>
      <c r="ECG97" s="120">
        <v>44130</v>
      </c>
      <c r="ECH97" s="120">
        <v>60.78</v>
      </c>
      <c r="ECI97" s="120" t="s">
        <v>152</v>
      </c>
      <c r="ECJ97" s="120" t="s">
        <v>133</v>
      </c>
      <c r="ECK97" s="120">
        <v>44130</v>
      </c>
      <c r="ECL97" s="120">
        <v>60.78</v>
      </c>
      <c r="ECM97" s="120" t="s">
        <v>152</v>
      </c>
      <c r="ECN97" s="120" t="s">
        <v>133</v>
      </c>
      <c r="ECO97" s="120">
        <v>44130</v>
      </c>
      <c r="ECP97" s="120">
        <v>60.78</v>
      </c>
      <c r="ECQ97" s="120" t="s">
        <v>152</v>
      </c>
      <c r="ECR97" s="120" t="s">
        <v>133</v>
      </c>
      <c r="ECS97" s="120">
        <v>44130</v>
      </c>
      <c r="ECT97" s="120">
        <v>60.78</v>
      </c>
      <c r="ECU97" s="120" t="s">
        <v>152</v>
      </c>
      <c r="ECV97" s="120" t="s">
        <v>133</v>
      </c>
      <c r="ECW97" s="120">
        <v>44130</v>
      </c>
      <c r="ECX97" s="120">
        <v>60.78</v>
      </c>
      <c r="ECY97" s="120" t="s">
        <v>152</v>
      </c>
      <c r="ECZ97" s="120" t="s">
        <v>133</v>
      </c>
      <c r="EDA97" s="120">
        <v>44130</v>
      </c>
      <c r="EDB97" s="120">
        <v>60.78</v>
      </c>
      <c r="EDC97" s="120" t="s">
        <v>152</v>
      </c>
      <c r="EDD97" s="120" t="s">
        <v>133</v>
      </c>
      <c r="EDE97" s="120">
        <v>44130</v>
      </c>
      <c r="EDF97" s="120">
        <v>60.78</v>
      </c>
      <c r="EDG97" s="120" t="s">
        <v>152</v>
      </c>
      <c r="EDH97" s="120" t="s">
        <v>133</v>
      </c>
      <c r="EDI97" s="120">
        <v>44130</v>
      </c>
      <c r="EDJ97" s="120">
        <v>60.78</v>
      </c>
      <c r="EDK97" s="120" t="s">
        <v>152</v>
      </c>
      <c r="EDL97" s="120" t="s">
        <v>133</v>
      </c>
      <c r="EDM97" s="120">
        <v>44130</v>
      </c>
      <c r="EDN97" s="120">
        <v>60.78</v>
      </c>
      <c r="EDO97" s="120" t="s">
        <v>152</v>
      </c>
      <c r="EDP97" s="120" t="s">
        <v>133</v>
      </c>
      <c r="EDQ97" s="120">
        <v>44130</v>
      </c>
      <c r="EDR97" s="120">
        <v>60.78</v>
      </c>
      <c r="EDS97" s="120" t="s">
        <v>152</v>
      </c>
      <c r="EDT97" s="120" t="s">
        <v>133</v>
      </c>
      <c r="EDU97" s="120">
        <v>44130</v>
      </c>
      <c r="EDV97" s="120">
        <v>60.78</v>
      </c>
      <c r="EDW97" s="120" t="s">
        <v>152</v>
      </c>
      <c r="EDX97" s="120" t="s">
        <v>133</v>
      </c>
      <c r="EDY97" s="120">
        <v>44130</v>
      </c>
      <c r="EDZ97" s="120">
        <v>60.78</v>
      </c>
      <c r="EEA97" s="120" t="s">
        <v>152</v>
      </c>
      <c r="EEB97" s="120" t="s">
        <v>133</v>
      </c>
      <c r="EEC97" s="120">
        <v>44130</v>
      </c>
      <c r="EED97" s="120">
        <v>60.78</v>
      </c>
      <c r="EEE97" s="120" t="s">
        <v>152</v>
      </c>
      <c r="EEF97" s="120" t="s">
        <v>133</v>
      </c>
      <c r="EEG97" s="120">
        <v>44130</v>
      </c>
      <c r="EEH97" s="120">
        <v>60.78</v>
      </c>
      <c r="EEI97" s="120" t="s">
        <v>152</v>
      </c>
      <c r="EEJ97" s="120" t="s">
        <v>133</v>
      </c>
      <c r="EEK97" s="120">
        <v>44130</v>
      </c>
      <c r="EEL97" s="120">
        <v>60.78</v>
      </c>
      <c r="EEM97" s="120" t="s">
        <v>152</v>
      </c>
      <c r="EEN97" s="120" t="s">
        <v>133</v>
      </c>
      <c r="EEO97" s="120">
        <v>44130</v>
      </c>
      <c r="EEP97" s="120">
        <v>60.78</v>
      </c>
      <c r="EEQ97" s="120" t="s">
        <v>152</v>
      </c>
      <c r="EER97" s="120" t="s">
        <v>133</v>
      </c>
      <c r="EES97" s="120">
        <v>44130</v>
      </c>
      <c r="EET97" s="120">
        <v>60.78</v>
      </c>
      <c r="EEU97" s="120" t="s">
        <v>152</v>
      </c>
      <c r="EEV97" s="120" t="s">
        <v>133</v>
      </c>
      <c r="EEW97" s="120">
        <v>44130</v>
      </c>
      <c r="EEX97" s="120">
        <v>60.78</v>
      </c>
      <c r="EEY97" s="120" t="s">
        <v>152</v>
      </c>
      <c r="EEZ97" s="120" t="s">
        <v>133</v>
      </c>
      <c r="EFA97" s="120">
        <v>44130</v>
      </c>
      <c r="EFB97" s="120">
        <v>60.78</v>
      </c>
      <c r="EFC97" s="120" t="s">
        <v>152</v>
      </c>
      <c r="EFD97" s="120" t="s">
        <v>133</v>
      </c>
      <c r="EFE97" s="120">
        <v>44130</v>
      </c>
      <c r="EFF97" s="120">
        <v>60.78</v>
      </c>
      <c r="EFG97" s="120" t="s">
        <v>152</v>
      </c>
      <c r="EFH97" s="120" t="s">
        <v>133</v>
      </c>
      <c r="EFI97" s="120">
        <v>44130</v>
      </c>
      <c r="EFJ97" s="120">
        <v>60.78</v>
      </c>
      <c r="EFK97" s="120" t="s">
        <v>152</v>
      </c>
      <c r="EFL97" s="120" t="s">
        <v>133</v>
      </c>
      <c r="EFM97" s="120">
        <v>44130</v>
      </c>
      <c r="EFN97" s="120">
        <v>60.78</v>
      </c>
      <c r="EFO97" s="120" t="s">
        <v>152</v>
      </c>
      <c r="EFP97" s="120" t="s">
        <v>133</v>
      </c>
      <c r="EFQ97" s="120">
        <v>44130</v>
      </c>
      <c r="EFR97" s="120">
        <v>60.78</v>
      </c>
      <c r="EFS97" s="120" t="s">
        <v>152</v>
      </c>
      <c r="EFT97" s="120" t="s">
        <v>133</v>
      </c>
      <c r="EFU97" s="120">
        <v>44130</v>
      </c>
      <c r="EFV97" s="120">
        <v>60.78</v>
      </c>
      <c r="EFW97" s="120" t="s">
        <v>152</v>
      </c>
      <c r="EFX97" s="120" t="s">
        <v>133</v>
      </c>
      <c r="EFY97" s="120">
        <v>44130</v>
      </c>
      <c r="EFZ97" s="120">
        <v>60.78</v>
      </c>
      <c r="EGA97" s="120" t="s">
        <v>152</v>
      </c>
      <c r="EGB97" s="120" t="s">
        <v>133</v>
      </c>
      <c r="EGC97" s="120">
        <v>44130</v>
      </c>
      <c r="EGD97" s="120">
        <v>60.78</v>
      </c>
      <c r="EGE97" s="120" t="s">
        <v>152</v>
      </c>
      <c r="EGF97" s="120" t="s">
        <v>133</v>
      </c>
      <c r="EGG97" s="120">
        <v>44130</v>
      </c>
      <c r="EGH97" s="120">
        <v>60.78</v>
      </c>
      <c r="EGI97" s="120" t="s">
        <v>152</v>
      </c>
      <c r="EGJ97" s="120" t="s">
        <v>133</v>
      </c>
      <c r="EGK97" s="120">
        <v>44130</v>
      </c>
      <c r="EGL97" s="120">
        <v>60.78</v>
      </c>
      <c r="EGM97" s="120" t="s">
        <v>152</v>
      </c>
      <c r="EGN97" s="120" t="s">
        <v>133</v>
      </c>
      <c r="EGO97" s="120">
        <v>44130</v>
      </c>
      <c r="EGP97" s="120">
        <v>60.78</v>
      </c>
      <c r="EGQ97" s="120" t="s">
        <v>152</v>
      </c>
      <c r="EGR97" s="120" t="s">
        <v>133</v>
      </c>
      <c r="EGS97" s="120">
        <v>44130</v>
      </c>
      <c r="EGT97" s="120">
        <v>60.78</v>
      </c>
      <c r="EGU97" s="120" t="s">
        <v>152</v>
      </c>
      <c r="EGV97" s="120" t="s">
        <v>133</v>
      </c>
      <c r="EGW97" s="120">
        <v>44130</v>
      </c>
      <c r="EGX97" s="120">
        <v>60.78</v>
      </c>
      <c r="EGY97" s="120" t="s">
        <v>152</v>
      </c>
      <c r="EGZ97" s="120" t="s">
        <v>133</v>
      </c>
      <c r="EHA97" s="120">
        <v>44130</v>
      </c>
      <c r="EHB97" s="120">
        <v>60.78</v>
      </c>
      <c r="EHC97" s="120" t="s">
        <v>152</v>
      </c>
      <c r="EHD97" s="120" t="s">
        <v>133</v>
      </c>
      <c r="EHE97" s="120">
        <v>44130</v>
      </c>
      <c r="EHF97" s="120">
        <v>60.78</v>
      </c>
      <c r="EHG97" s="120" t="s">
        <v>152</v>
      </c>
      <c r="EHH97" s="120" t="s">
        <v>133</v>
      </c>
      <c r="EHI97" s="120">
        <v>44130</v>
      </c>
      <c r="EHJ97" s="120">
        <v>60.78</v>
      </c>
      <c r="EHK97" s="120" t="s">
        <v>152</v>
      </c>
      <c r="EHL97" s="120" t="s">
        <v>133</v>
      </c>
      <c r="EHM97" s="120">
        <v>44130</v>
      </c>
      <c r="EHN97" s="120">
        <v>60.78</v>
      </c>
      <c r="EHO97" s="120" t="s">
        <v>152</v>
      </c>
      <c r="EHP97" s="120" t="s">
        <v>133</v>
      </c>
      <c r="EHQ97" s="120">
        <v>44130</v>
      </c>
      <c r="EHR97" s="120">
        <v>60.78</v>
      </c>
      <c r="EHS97" s="120" t="s">
        <v>152</v>
      </c>
      <c r="EHT97" s="120" t="s">
        <v>133</v>
      </c>
      <c r="EHU97" s="120">
        <v>44130</v>
      </c>
      <c r="EHV97" s="120">
        <v>60.78</v>
      </c>
      <c r="EHW97" s="120" t="s">
        <v>152</v>
      </c>
      <c r="EHX97" s="120" t="s">
        <v>133</v>
      </c>
      <c r="EHY97" s="120">
        <v>44130</v>
      </c>
      <c r="EHZ97" s="120">
        <v>60.78</v>
      </c>
      <c r="EIA97" s="120" t="s">
        <v>152</v>
      </c>
      <c r="EIB97" s="120" t="s">
        <v>133</v>
      </c>
      <c r="EIC97" s="120">
        <v>44130</v>
      </c>
      <c r="EID97" s="120">
        <v>60.78</v>
      </c>
      <c r="EIE97" s="120" t="s">
        <v>152</v>
      </c>
      <c r="EIF97" s="120" t="s">
        <v>133</v>
      </c>
      <c r="EIG97" s="120">
        <v>44130</v>
      </c>
      <c r="EIH97" s="120">
        <v>60.78</v>
      </c>
      <c r="EII97" s="120" t="s">
        <v>152</v>
      </c>
      <c r="EIJ97" s="120" t="s">
        <v>133</v>
      </c>
      <c r="EIK97" s="120">
        <v>44130</v>
      </c>
      <c r="EIL97" s="120">
        <v>60.78</v>
      </c>
      <c r="EIM97" s="120" t="s">
        <v>152</v>
      </c>
      <c r="EIN97" s="120" t="s">
        <v>133</v>
      </c>
      <c r="EIO97" s="120">
        <v>44130</v>
      </c>
      <c r="EIP97" s="120">
        <v>60.78</v>
      </c>
      <c r="EIQ97" s="120" t="s">
        <v>152</v>
      </c>
      <c r="EIR97" s="120" t="s">
        <v>133</v>
      </c>
      <c r="EIS97" s="120">
        <v>44130</v>
      </c>
      <c r="EIT97" s="120">
        <v>60.78</v>
      </c>
      <c r="EIU97" s="120" t="s">
        <v>152</v>
      </c>
      <c r="EIV97" s="120" t="s">
        <v>133</v>
      </c>
      <c r="EIW97" s="120">
        <v>44130</v>
      </c>
      <c r="EIX97" s="120">
        <v>60.78</v>
      </c>
      <c r="EIY97" s="120" t="s">
        <v>152</v>
      </c>
      <c r="EIZ97" s="120" t="s">
        <v>133</v>
      </c>
      <c r="EJA97" s="120">
        <v>44130</v>
      </c>
      <c r="EJB97" s="120">
        <v>60.78</v>
      </c>
      <c r="EJC97" s="120" t="s">
        <v>152</v>
      </c>
      <c r="EJD97" s="120" t="s">
        <v>133</v>
      </c>
      <c r="EJE97" s="120">
        <v>44130</v>
      </c>
      <c r="EJF97" s="120">
        <v>60.78</v>
      </c>
      <c r="EJG97" s="120" t="s">
        <v>152</v>
      </c>
      <c r="EJH97" s="120" t="s">
        <v>133</v>
      </c>
      <c r="EJI97" s="120">
        <v>44130</v>
      </c>
      <c r="EJJ97" s="120">
        <v>60.78</v>
      </c>
      <c r="EJK97" s="120" t="s">
        <v>152</v>
      </c>
      <c r="EJL97" s="120" t="s">
        <v>133</v>
      </c>
      <c r="EJM97" s="120">
        <v>44130</v>
      </c>
      <c r="EJN97" s="120">
        <v>60.78</v>
      </c>
      <c r="EJO97" s="120" t="s">
        <v>152</v>
      </c>
      <c r="EJP97" s="120" t="s">
        <v>133</v>
      </c>
      <c r="EJQ97" s="120">
        <v>44130</v>
      </c>
      <c r="EJR97" s="120">
        <v>60.78</v>
      </c>
      <c r="EJS97" s="120" t="s">
        <v>152</v>
      </c>
      <c r="EJT97" s="120" t="s">
        <v>133</v>
      </c>
      <c r="EJU97" s="120">
        <v>44130</v>
      </c>
      <c r="EJV97" s="120">
        <v>60.78</v>
      </c>
      <c r="EJW97" s="120" t="s">
        <v>152</v>
      </c>
      <c r="EJX97" s="120" t="s">
        <v>133</v>
      </c>
      <c r="EJY97" s="120">
        <v>44130</v>
      </c>
      <c r="EJZ97" s="120">
        <v>60.78</v>
      </c>
      <c r="EKA97" s="120" t="s">
        <v>152</v>
      </c>
      <c r="EKB97" s="120" t="s">
        <v>133</v>
      </c>
      <c r="EKC97" s="120">
        <v>44130</v>
      </c>
      <c r="EKD97" s="120">
        <v>60.78</v>
      </c>
      <c r="EKE97" s="120" t="s">
        <v>152</v>
      </c>
      <c r="EKF97" s="120" t="s">
        <v>133</v>
      </c>
      <c r="EKG97" s="120">
        <v>44130</v>
      </c>
      <c r="EKH97" s="120">
        <v>60.78</v>
      </c>
      <c r="EKI97" s="120" t="s">
        <v>152</v>
      </c>
      <c r="EKJ97" s="120" t="s">
        <v>133</v>
      </c>
      <c r="EKK97" s="120">
        <v>44130</v>
      </c>
      <c r="EKL97" s="120">
        <v>60.78</v>
      </c>
      <c r="EKM97" s="120" t="s">
        <v>152</v>
      </c>
      <c r="EKN97" s="120" t="s">
        <v>133</v>
      </c>
      <c r="EKO97" s="120">
        <v>44130</v>
      </c>
      <c r="EKP97" s="120">
        <v>60.78</v>
      </c>
      <c r="EKQ97" s="120" t="s">
        <v>152</v>
      </c>
      <c r="EKR97" s="120" t="s">
        <v>133</v>
      </c>
      <c r="EKS97" s="120">
        <v>44130</v>
      </c>
      <c r="EKT97" s="120">
        <v>60.78</v>
      </c>
      <c r="EKU97" s="120" t="s">
        <v>152</v>
      </c>
      <c r="EKV97" s="120" t="s">
        <v>133</v>
      </c>
      <c r="EKW97" s="120">
        <v>44130</v>
      </c>
      <c r="EKX97" s="120">
        <v>60.78</v>
      </c>
      <c r="EKY97" s="120" t="s">
        <v>152</v>
      </c>
      <c r="EKZ97" s="120" t="s">
        <v>133</v>
      </c>
      <c r="ELA97" s="120">
        <v>44130</v>
      </c>
      <c r="ELB97" s="120">
        <v>60.78</v>
      </c>
      <c r="ELC97" s="120" t="s">
        <v>152</v>
      </c>
      <c r="ELD97" s="120" t="s">
        <v>133</v>
      </c>
      <c r="ELE97" s="120">
        <v>44130</v>
      </c>
      <c r="ELF97" s="120">
        <v>60.78</v>
      </c>
      <c r="ELG97" s="120" t="s">
        <v>152</v>
      </c>
      <c r="ELH97" s="120" t="s">
        <v>133</v>
      </c>
      <c r="ELI97" s="120">
        <v>44130</v>
      </c>
      <c r="ELJ97" s="120">
        <v>60.78</v>
      </c>
      <c r="ELK97" s="120" t="s">
        <v>152</v>
      </c>
      <c r="ELL97" s="120" t="s">
        <v>133</v>
      </c>
      <c r="ELM97" s="120">
        <v>44130</v>
      </c>
      <c r="ELN97" s="120">
        <v>60.78</v>
      </c>
      <c r="ELO97" s="120" t="s">
        <v>152</v>
      </c>
      <c r="ELP97" s="120" t="s">
        <v>133</v>
      </c>
      <c r="ELQ97" s="120">
        <v>44130</v>
      </c>
      <c r="ELR97" s="120">
        <v>60.78</v>
      </c>
      <c r="ELS97" s="120" t="s">
        <v>152</v>
      </c>
      <c r="ELT97" s="120" t="s">
        <v>133</v>
      </c>
      <c r="ELU97" s="120">
        <v>44130</v>
      </c>
      <c r="ELV97" s="120">
        <v>60.78</v>
      </c>
      <c r="ELW97" s="120" t="s">
        <v>152</v>
      </c>
      <c r="ELX97" s="120" t="s">
        <v>133</v>
      </c>
      <c r="ELY97" s="120">
        <v>44130</v>
      </c>
      <c r="ELZ97" s="120">
        <v>60.78</v>
      </c>
      <c r="EMA97" s="120" t="s">
        <v>152</v>
      </c>
      <c r="EMB97" s="120" t="s">
        <v>133</v>
      </c>
      <c r="EMC97" s="120">
        <v>44130</v>
      </c>
      <c r="EMD97" s="120">
        <v>60.78</v>
      </c>
      <c r="EME97" s="120" t="s">
        <v>152</v>
      </c>
      <c r="EMF97" s="120" t="s">
        <v>133</v>
      </c>
      <c r="EMG97" s="120">
        <v>44130</v>
      </c>
      <c r="EMH97" s="120">
        <v>60.78</v>
      </c>
      <c r="EMI97" s="120" t="s">
        <v>152</v>
      </c>
      <c r="EMJ97" s="120" t="s">
        <v>133</v>
      </c>
      <c r="EMK97" s="120">
        <v>44130</v>
      </c>
      <c r="EML97" s="120">
        <v>60.78</v>
      </c>
      <c r="EMM97" s="120" t="s">
        <v>152</v>
      </c>
      <c r="EMN97" s="120" t="s">
        <v>133</v>
      </c>
      <c r="EMO97" s="120">
        <v>44130</v>
      </c>
      <c r="EMP97" s="120">
        <v>60.78</v>
      </c>
      <c r="EMQ97" s="120" t="s">
        <v>152</v>
      </c>
      <c r="EMR97" s="120" t="s">
        <v>133</v>
      </c>
      <c r="EMS97" s="120">
        <v>44130</v>
      </c>
      <c r="EMT97" s="120">
        <v>60.78</v>
      </c>
      <c r="EMU97" s="120" t="s">
        <v>152</v>
      </c>
      <c r="EMV97" s="120" t="s">
        <v>133</v>
      </c>
      <c r="EMW97" s="120">
        <v>44130</v>
      </c>
      <c r="EMX97" s="120">
        <v>60.78</v>
      </c>
      <c r="EMY97" s="120" t="s">
        <v>152</v>
      </c>
      <c r="EMZ97" s="120" t="s">
        <v>133</v>
      </c>
      <c r="ENA97" s="120">
        <v>44130</v>
      </c>
      <c r="ENB97" s="120">
        <v>60.78</v>
      </c>
      <c r="ENC97" s="120" t="s">
        <v>152</v>
      </c>
      <c r="END97" s="120" t="s">
        <v>133</v>
      </c>
      <c r="ENE97" s="120">
        <v>44130</v>
      </c>
      <c r="ENF97" s="120">
        <v>60.78</v>
      </c>
      <c r="ENG97" s="120" t="s">
        <v>152</v>
      </c>
      <c r="ENH97" s="120" t="s">
        <v>133</v>
      </c>
      <c r="ENI97" s="120">
        <v>44130</v>
      </c>
      <c r="ENJ97" s="120">
        <v>60.78</v>
      </c>
      <c r="ENK97" s="120" t="s">
        <v>152</v>
      </c>
      <c r="ENL97" s="120" t="s">
        <v>133</v>
      </c>
      <c r="ENM97" s="120">
        <v>44130</v>
      </c>
      <c r="ENN97" s="120">
        <v>60.78</v>
      </c>
      <c r="ENO97" s="120" t="s">
        <v>152</v>
      </c>
      <c r="ENP97" s="120" t="s">
        <v>133</v>
      </c>
      <c r="ENQ97" s="120">
        <v>44130</v>
      </c>
      <c r="ENR97" s="120">
        <v>60.78</v>
      </c>
      <c r="ENS97" s="120" t="s">
        <v>152</v>
      </c>
      <c r="ENT97" s="120" t="s">
        <v>133</v>
      </c>
      <c r="ENU97" s="120">
        <v>44130</v>
      </c>
      <c r="ENV97" s="120">
        <v>60.78</v>
      </c>
      <c r="ENW97" s="120" t="s">
        <v>152</v>
      </c>
      <c r="ENX97" s="120" t="s">
        <v>133</v>
      </c>
      <c r="ENY97" s="120">
        <v>44130</v>
      </c>
      <c r="ENZ97" s="120">
        <v>60.78</v>
      </c>
      <c r="EOA97" s="120" t="s">
        <v>152</v>
      </c>
      <c r="EOB97" s="120" t="s">
        <v>133</v>
      </c>
      <c r="EOC97" s="120">
        <v>44130</v>
      </c>
      <c r="EOD97" s="120">
        <v>60.78</v>
      </c>
      <c r="EOE97" s="120" t="s">
        <v>152</v>
      </c>
      <c r="EOF97" s="120" t="s">
        <v>133</v>
      </c>
      <c r="EOG97" s="120">
        <v>44130</v>
      </c>
      <c r="EOH97" s="120">
        <v>60.78</v>
      </c>
      <c r="EOI97" s="120" t="s">
        <v>152</v>
      </c>
      <c r="EOJ97" s="120" t="s">
        <v>133</v>
      </c>
      <c r="EOK97" s="120">
        <v>44130</v>
      </c>
      <c r="EOL97" s="120">
        <v>60.78</v>
      </c>
      <c r="EOM97" s="120" t="s">
        <v>152</v>
      </c>
      <c r="EON97" s="120" t="s">
        <v>133</v>
      </c>
      <c r="EOO97" s="120">
        <v>44130</v>
      </c>
      <c r="EOP97" s="120">
        <v>60.78</v>
      </c>
      <c r="EOQ97" s="120" t="s">
        <v>152</v>
      </c>
      <c r="EOR97" s="120" t="s">
        <v>133</v>
      </c>
      <c r="EOS97" s="120">
        <v>44130</v>
      </c>
      <c r="EOT97" s="120">
        <v>60.78</v>
      </c>
      <c r="EOU97" s="120" t="s">
        <v>152</v>
      </c>
      <c r="EOV97" s="120" t="s">
        <v>133</v>
      </c>
      <c r="EOW97" s="120">
        <v>44130</v>
      </c>
      <c r="EOX97" s="120">
        <v>60.78</v>
      </c>
      <c r="EOY97" s="120" t="s">
        <v>152</v>
      </c>
      <c r="EOZ97" s="120" t="s">
        <v>133</v>
      </c>
      <c r="EPA97" s="120">
        <v>44130</v>
      </c>
      <c r="EPB97" s="120">
        <v>60.78</v>
      </c>
      <c r="EPC97" s="120" t="s">
        <v>152</v>
      </c>
      <c r="EPD97" s="120" t="s">
        <v>133</v>
      </c>
      <c r="EPE97" s="120">
        <v>44130</v>
      </c>
      <c r="EPF97" s="120">
        <v>60.78</v>
      </c>
      <c r="EPG97" s="120" t="s">
        <v>152</v>
      </c>
      <c r="EPH97" s="120" t="s">
        <v>133</v>
      </c>
      <c r="EPI97" s="120">
        <v>44130</v>
      </c>
      <c r="EPJ97" s="120">
        <v>60.78</v>
      </c>
      <c r="EPK97" s="120" t="s">
        <v>152</v>
      </c>
      <c r="EPL97" s="120" t="s">
        <v>133</v>
      </c>
      <c r="EPM97" s="120">
        <v>44130</v>
      </c>
      <c r="EPN97" s="120">
        <v>60.78</v>
      </c>
      <c r="EPO97" s="120" t="s">
        <v>152</v>
      </c>
      <c r="EPP97" s="120" t="s">
        <v>133</v>
      </c>
      <c r="EPQ97" s="120">
        <v>44130</v>
      </c>
      <c r="EPR97" s="120">
        <v>60.78</v>
      </c>
      <c r="EPS97" s="120" t="s">
        <v>152</v>
      </c>
      <c r="EPT97" s="120" t="s">
        <v>133</v>
      </c>
      <c r="EPU97" s="120">
        <v>44130</v>
      </c>
      <c r="EPV97" s="120">
        <v>60.78</v>
      </c>
      <c r="EPW97" s="120" t="s">
        <v>152</v>
      </c>
      <c r="EPX97" s="120" t="s">
        <v>133</v>
      </c>
      <c r="EPY97" s="120">
        <v>44130</v>
      </c>
      <c r="EPZ97" s="120">
        <v>60.78</v>
      </c>
      <c r="EQA97" s="120" t="s">
        <v>152</v>
      </c>
      <c r="EQB97" s="120" t="s">
        <v>133</v>
      </c>
      <c r="EQC97" s="120">
        <v>44130</v>
      </c>
      <c r="EQD97" s="120">
        <v>60.78</v>
      </c>
      <c r="EQE97" s="120" t="s">
        <v>152</v>
      </c>
      <c r="EQF97" s="120" t="s">
        <v>133</v>
      </c>
      <c r="EQG97" s="120">
        <v>44130</v>
      </c>
      <c r="EQH97" s="120">
        <v>60.78</v>
      </c>
      <c r="EQI97" s="120" t="s">
        <v>152</v>
      </c>
      <c r="EQJ97" s="120" t="s">
        <v>133</v>
      </c>
      <c r="EQK97" s="120">
        <v>44130</v>
      </c>
      <c r="EQL97" s="120">
        <v>60.78</v>
      </c>
      <c r="EQM97" s="120" t="s">
        <v>152</v>
      </c>
      <c r="EQN97" s="120" t="s">
        <v>133</v>
      </c>
      <c r="EQO97" s="120">
        <v>44130</v>
      </c>
      <c r="EQP97" s="120">
        <v>60.78</v>
      </c>
      <c r="EQQ97" s="120" t="s">
        <v>152</v>
      </c>
      <c r="EQR97" s="120" t="s">
        <v>133</v>
      </c>
      <c r="EQS97" s="120">
        <v>44130</v>
      </c>
      <c r="EQT97" s="120">
        <v>60.78</v>
      </c>
      <c r="EQU97" s="120" t="s">
        <v>152</v>
      </c>
      <c r="EQV97" s="120" t="s">
        <v>133</v>
      </c>
      <c r="EQW97" s="120">
        <v>44130</v>
      </c>
      <c r="EQX97" s="120">
        <v>60.78</v>
      </c>
      <c r="EQY97" s="120" t="s">
        <v>152</v>
      </c>
      <c r="EQZ97" s="120" t="s">
        <v>133</v>
      </c>
      <c r="ERA97" s="120">
        <v>44130</v>
      </c>
      <c r="ERB97" s="120">
        <v>60.78</v>
      </c>
      <c r="ERC97" s="120" t="s">
        <v>152</v>
      </c>
      <c r="ERD97" s="120" t="s">
        <v>133</v>
      </c>
      <c r="ERE97" s="120">
        <v>44130</v>
      </c>
      <c r="ERF97" s="120">
        <v>60.78</v>
      </c>
      <c r="ERG97" s="120" t="s">
        <v>152</v>
      </c>
      <c r="ERH97" s="120" t="s">
        <v>133</v>
      </c>
      <c r="ERI97" s="120">
        <v>44130</v>
      </c>
      <c r="ERJ97" s="120">
        <v>60.78</v>
      </c>
      <c r="ERK97" s="120" t="s">
        <v>152</v>
      </c>
      <c r="ERL97" s="120" t="s">
        <v>133</v>
      </c>
      <c r="ERM97" s="120">
        <v>44130</v>
      </c>
      <c r="ERN97" s="120">
        <v>60.78</v>
      </c>
      <c r="ERO97" s="120" t="s">
        <v>152</v>
      </c>
      <c r="ERP97" s="120" t="s">
        <v>133</v>
      </c>
      <c r="ERQ97" s="120">
        <v>44130</v>
      </c>
      <c r="ERR97" s="120">
        <v>60.78</v>
      </c>
      <c r="ERS97" s="120" t="s">
        <v>152</v>
      </c>
      <c r="ERT97" s="120" t="s">
        <v>133</v>
      </c>
      <c r="ERU97" s="120">
        <v>44130</v>
      </c>
      <c r="ERV97" s="120">
        <v>60.78</v>
      </c>
      <c r="ERW97" s="120" t="s">
        <v>152</v>
      </c>
      <c r="ERX97" s="120" t="s">
        <v>133</v>
      </c>
      <c r="ERY97" s="120">
        <v>44130</v>
      </c>
      <c r="ERZ97" s="120">
        <v>60.78</v>
      </c>
      <c r="ESA97" s="120" t="s">
        <v>152</v>
      </c>
      <c r="ESB97" s="120" t="s">
        <v>133</v>
      </c>
      <c r="ESC97" s="120">
        <v>44130</v>
      </c>
      <c r="ESD97" s="120">
        <v>60.78</v>
      </c>
      <c r="ESE97" s="120" t="s">
        <v>152</v>
      </c>
      <c r="ESF97" s="120" t="s">
        <v>133</v>
      </c>
      <c r="ESG97" s="120">
        <v>44130</v>
      </c>
      <c r="ESH97" s="120">
        <v>60.78</v>
      </c>
      <c r="ESI97" s="120" t="s">
        <v>152</v>
      </c>
      <c r="ESJ97" s="120" t="s">
        <v>133</v>
      </c>
      <c r="ESK97" s="120">
        <v>44130</v>
      </c>
      <c r="ESL97" s="120">
        <v>60.78</v>
      </c>
      <c r="ESM97" s="120" t="s">
        <v>152</v>
      </c>
      <c r="ESN97" s="120" t="s">
        <v>133</v>
      </c>
      <c r="ESO97" s="120">
        <v>44130</v>
      </c>
      <c r="ESP97" s="120">
        <v>60.78</v>
      </c>
      <c r="ESQ97" s="120" t="s">
        <v>152</v>
      </c>
      <c r="ESR97" s="120" t="s">
        <v>133</v>
      </c>
      <c r="ESS97" s="120">
        <v>44130</v>
      </c>
      <c r="EST97" s="120">
        <v>60.78</v>
      </c>
      <c r="ESU97" s="120" t="s">
        <v>152</v>
      </c>
      <c r="ESV97" s="120" t="s">
        <v>133</v>
      </c>
      <c r="ESW97" s="120">
        <v>44130</v>
      </c>
      <c r="ESX97" s="120">
        <v>60.78</v>
      </c>
      <c r="ESY97" s="120" t="s">
        <v>152</v>
      </c>
      <c r="ESZ97" s="120" t="s">
        <v>133</v>
      </c>
      <c r="ETA97" s="120">
        <v>44130</v>
      </c>
      <c r="ETB97" s="120">
        <v>60.78</v>
      </c>
      <c r="ETC97" s="120" t="s">
        <v>152</v>
      </c>
      <c r="ETD97" s="120" t="s">
        <v>133</v>
      </c>
      <c r="ETE97" s="120">
        <v>44130</v>
      </c>
      <c r="ETF97" s="120">
        <v>60.78</v>
      </c>
      <c r="ETG97" s="120" t="s">
        <v>152</v>
      </c>
      <c r="ETH97" s="120" t="s">
        <v>133</v>
      </c>
      <c r="ETI97" s="120">
        <v>44130</v>
      </c>
      <c r="ETJ97" s="120">
        <v>60.78</v>
      </c>
      <c r="ETK97" s="120" t="s">
        <v>152</v>
      </c>
      <c r="ETL97" s="120" t="s">
        <v>133</v>
      </c>
      <c r="ETM97" s="120">
        <v>44130</v>
      </c>
      <c r="ETN97" s="120">
        <v>60.78</v>
      </c>
      <c r="ETO97" s="120" t="s">
        <v>152</v>
      </c>
      <c r="ETP97" s="120" t="s">
        <v>133</v>
      </c>
      <c r="ETQ97" s="120">
        <v>44130</v>
      </c>
      <c r="ETR97" s="120">
        <v>60.78</v>
      </c>
      <c r="ETS97" s="120" t="s">
        <v>152</v>
      </c>
      <c r="ETT97" s="120" t="s">
        <v>133</v>
      </c>
      <c r="ETU97" s="120">
        <v>44130</v>
      </c>
      <c r="ETV97" s="120">
        <v>60.78</v>
      </c>
      <c r="ETW97" s="120" t="s">
        <v>152</v>
      </c>
      <c r="ETX97" s="120" t="s">
        <v>133</v>
      </c>
      <c r="ETY97" s="120">
        <v>44130</v>
      </c>
      <c r="ETZ97" s="120">
        <v>60.78</v>
      </c>
      <c r="EUA97" s="120" t="s">
        <v>152</v>
      </c>
      <c r="EUB97" s="120" t="s">
        <v>133</v>
      </c>
      <c r="EUC97" s="120">
        <v>44130</v>
      </c>
      <c r="EUD97" s="120">
        <v>60.78</v>
      </c>
      <c r="EUE97" s="120" t="s">
        <v>152</v>
      </c>
      <c r="EUF97" s="120" t="s">
        <v>133</v>
      </c>
      <c r="EUG97" s="120">
        <v>44130</v>
      </c>
      <c r="EUH97" s="120">
        <v>60.78</v>
      </c>
      <c r="EUI97" s="120" t="s">
        <v>152</v>
      </c>
      <c r="EUJ97" s="120" t="s">
        <v>133</v>
      </c>
      <c r="EUK97" s="120">
        <v>44130</v>
      </c>
      <c r="EUL97" s="120">
        <v>60.78</v>
      </c>
      <c r="EUM97" s="120" t="s">
        <v>152</v>
      </c>
      <c r="EUN97" s="120" t="s">
        <v>133</v>
      </c>
      <c r="EUO97" s="120">
        <v>44130</v>
      </c>
      <c r="EUP97" s="120">
        <v>60.78</v>
      </c>
      <c r="EUQ97" s="120" t="s">
        <v>152</v>
      </c>
      <c r="EUR97" s="120" t="s">
        <v>133</v>
      </c>
      <c r="EUS97" s="120">
        <v>44130</v>
      </c>
      <c r="EUT97" s="120">
        <v>60.78</v>
      </c>
      <c r="EUU97" s="120" t="s">
        <v>152</v>
      </c>
      <c r="EUV97" s="120" t="s">
        <v>133</v>
      </c>
      <c r="EUW97" s="120">
        <v>44130</v>
      </c>
      <c r="EUX97" s="120">
        <v>60.78</v>
      </c>
      <c r="EUY97" s="120" t="s">
        <v>152</v>
      </c>
      <c r="EUZ97" s="120" t="s">
        <v>133</v>
      </c>
      <c r="EVA97" s="120">
        <v>44130</v>
      </c>
      <c r="EVB97" s="120">
        <v>60.78</v>
      </c>
      <c r="EVC97" s="120" t="s">
        <v>152</v>
      </c>
      <c r="EVD97" s="120" t="s">
        <v>133</v>
      </c>
      <c r="EVE97" s="120">
        <v>44130</v>
      </c>
      <c r="EVF97" s="120">
        <v>60.78</v>
      </c>
      <c r="EVG97" s="120" t="s">
        <v>152</v>
      </c>
      <c r="EVH97" s="120" t="s">
        <v>133</v>
      </c>
      <c r="EVI97" s="120">
        <v>44130</v>
      </c>
      <c r="EVJ97" s="120">
        <v>60.78</v>
      </c>
      <c r="EVK97" s="120" t="s">
        <v>152</v>
      </c>
      <c r="EVL97" s="120" t="s">
        <v>133</v>
      </c>
      <c r="EVM97" s="120">
        <v>44130</v>
      </c>
      <c r="EVN97" s="120">
        <v>60.78</v>
      </c>
      <c r="EVO97" s="120" t="s">
        <v>152</v>
      </c>
      <c r="EVP97" s="120" t="s">
        <v>133</v>
      </c>
      <c r="EVQ97" s="120">
        <v>44130</v>
      </c>
      <c r="EVR97" s="120">
        <v>60.78</v>
      </c>
      <c r="EVS97" s="120" t="s">
        <v>152</v>
      </c>
      <c r="EVT97" s="120" t="s">
        <v>133</v>
      </c>
      <c r="EVU97" s="120">
        <v>44130</v>
      </c>
      <c r="EVV97" s="120">
        <v>60.78</v>
      </c>
      <c r="EVW97" s="120" t="s">
        <v>152</v>
      </c>
      <c r="EVX97" s="120" t="s">
        <v>133</v>
      </c>
      <c r="EVY97" s="120">
        <v>44130</v>
      </c>
      <c r="EVZ97" s="120">
        <v>60.78</v>
      </c>
      <c r="EWA97" s="120" t="s">
        <v>152</v>
      </c>
      <c r="EWB97" s="120" t="s">
        <v>133</v>
      </c>
      <c r="EWC97" s="120">
        <v>44130</v>
      </c>
      <c r="EWD97" s="120">
        <v>60.78</v>
      </c>
      <c r="EWE97" s="120" t="s">
        <v>152</v>
      </c>
      <c r="EWF97" s="120" t="s">
        <v>133</v>
      </c>
      <c r="EWG97" s="120">
        <v>44130</v>
      </c>
      <c r="EWH97" s="120">
        <v>60.78</v>
      </c>
      <c r="EWI97" s="120" t="s">
        <v>152</v>
      </c>
      <c r="EWJ97" s="120" t="s">
        <v>133</v>
      </c>
      <c r="EWK97" s="120">
        <v>44130</v>
      </c>
      <c r="EWL97" s="120">
        <v>60.78</v>
      </c>
      <c r="EWM97" s="120" t="s">
        <v>152</v>
      </c>
      <c r="EWN97" s="120" t="s">
        <v>133</v>
      </c>
      <c r="EWO97" s="120">
        <v>44130</v>
      </c>
      <c r="EWP97" s="120">
        <v>60.78</v>
      </c>
      <c r="EWQ97" s="120" t="s">
        <v>152</v>
      </c>
      <c r="EWR97" s="120" t="s">
        <v>133</v>
      </c>
      <c r="EWS97" s="120">
        <v>44130</v>
      </c>
      <c r="EWT97" s="120">
        <v>60.78</v>
      </c>
      <c r="EWU97" s="120" t="s">
        <v>152</v>
      </c>
      <c r="EWV97" s="120" t="s">
        <v>133</v>
      </c>
      <c r="EWW97" s="120">
        <v>44130</v>
      </c>
      <c r="EWX97" s="120">
        <v>60.78</v>
      </c>
      <c r="EWY97" s="120" t="s">
        <v>152</v>
      </c>
      <c r="EWZ97" s="120" t="s">
        <v>133</v>
      </c>
      <c r="EXA97" s="120">
        <v>44130</v>
      </c>
      <c r="EXB97" s="120">
        <v>60.78</v>
      </c>
      <c r="EXC97" s="120" t="s">
        <v>152</v>
      </c>
      <c r="EXD97" s="120" t="s">
        <v>133</v>
      </c>
      <c r="EXE97" s="120">
        <v>44130</v>
      </c>
      <c r="EXF97" s="120">
        <v>60.78</v>
      </c>
      <c r="EXG97" s="120" t="s">
        <v>152</v>
      </c>
      <c r="EXH97" s="120" t="s">
        <v>133</v>
      </c>
      <c r="EXI97" s="120">
        <v>44130</v>
      </c>
      <c r="EXJ97" s="120">
        <v>60.78</v>
      </c>
      <c r="EXK97" s="120" t="s">
        <v>152</v>
      </c>
      <c r="EXL97" s="120" t="s">
        <v>133</v>
      </c>
      <c r="EXM97" s="120">
        <v>44130</v>
      </c>
      <c r="EXN97" s="120">
        <v>60.78</v>
      </c>
      <c r="EXO97" s="120" t="s">
        <v>152</v>
      </c>
      <c r="EXP97" s="120" t="s">
        <v>133</v>
      </c>
      <c r="EXQ97" s="120">
        <v>44130</v>
      </c>
      <c r="EXR97" s="120">
        <v>60.78</v>
      </c>
      <c r="EXS97" s="120" t="s">
        <v>152</v>
      </c>
      <c r="EXT97" s="120" t="s">
        <v>133</v>
      </c>
      <c r="EXU97" s="120">
        <v>44130</v>
      </c>
      <c r="EXV97" s="120">
        <v>60.78</v>
      </c>
      <c r="EXW97" s="120" t="s">
        <v>152</v>
      </c>
      <c r="EXX97" s="120" t="s">
        <v>133</v>
      </c>
      <c r="EXY97" s="120">
        <v>44130</v>
      </c>
      <c r="EXZ97" s="120">
        <v>60.78</v>
      </c>
      <c r="EYA97" s="120" t="s">
        <v>152</v>
      </c>
      <c r="EYB97" s="120" t="s">
        <v>133</v>
      </c>
      <c r="EYC97" s="120">
        <v>44130</v>
      </c>
      <c r="EYD97" s="120">
        <v>60.78</v>
      </c>
      <c r="EYE97" s="120" t="s">
        <v>152</v>
      </c>
      <c r="EYF97" s="120" t="s">
        <v>133</v>
      </c>
      <c r="EYG97" s="120">
        <v>44130</v>
      </c>
      <c r="EYH97" s="120">
        <v>60.78</v>
      </c>
      <c r="EYI97" s="120" t="s">
        <v>152</v>
      </c>
      <c r="EYJ97" s="120" t="s">
        <v>133</v>
      </c>
      <c r="EYK97" s="120">
        <v>44130</v>
      </c>
      <c r="EYL97" s="120">
        <v>60.78</v>
      </c>
      <c r="EYM97" s="120" t="s">
        <v>152</v>
      </c>
      <c r="EYN97" s="120" t="s">
        <v>133</v>
      </c>
      <c r="EYO97" s="120">
        <v>44130</v>
      </c>
      <c r="EYP97" s="120">
        <v>60.78</v>
      </c>
      <c r="EYQ97" s="120" t="s">
        <v>152</v>
      </c>
      <c r="EYR97" s="120" t="s">
        <v>133</v>
      </c>
      <c r="EYS97" s="120">
        <v>44130</v>
      </c>
      <c r="EYT97" s="120">
        <v>60.78</v>
      </c>
      <c r="EYU97" s="120" t="s">
        <v>152</v>
      </c>
      <c r="EYV97" s="120" t="s">
        <v>133</v>
      </c>
      <c r="EYW97" s="120">
        <v>44130</v>
      </c>
      <c r="EYX97" s="120">
        <v>60.78</v>
      </c>
      <c r="EYY97" s="120" t="s">
        <v>152</v>
      </c>
      <c r="EYZ97" s="120" t="s">
        <v>133</v>
      </c>
      <c r="EZA97" s="120">
        <v>44130</v>
      </c>
      <c r="EZB97" s="120">
        <v>60.78</v>
      </c>
      <c r="EZC97" s="120" t="s">
        <v>152</v>
      </c>
      <c r="EZD97" s="120" t="s">
        <v>133</v>
      </c>
      <c r="EZE97" s="120">
        <v>44130</v>
      </c>
      <c r="EZF97" s="120">
        <v>60.78</v>
      </c>
      <c r="EZG97" s="120" t="s">
        <v>152</v>
      </c>
      <c r="EZH97" s="120" t="s">
        <v>133</v>
      </c>
      <c r="EZI97" s="120">
        <v>44130</v>
      </c>
      <c r="EZJ97" s="120">
        <v>60.78</v>
      </c>
      <c r="EZK97" s="120" t="s">
        <v>152</v>
      </c>
      <c r="EZL97" s="120" t="s">
        <v>133</v>
      </c>
      <c r="EZM97" s="120">
        <v>44130</v>
      </c>
      <c r="EZN97" s="120">
        <v>60.78</v>
      </c>
      <c r="EZO97" s="120" t="s">
        <v>152</v>
      </c>
      <c r="EZP97" s="120" t="s">
        <v>133</v>
      </c>
      <c r="EZQ97" s="120">
        <v>44130</v>
      </c>
      <c r="EZR97" s="120">
        <v>60.78</v>
      </c>
      <c r="EZS97" s="120" t="s">
        <v>152</v>
      </c>
      <c r="EZT97" s="120" t="s">
        <v>133</v>
      </c>
      <c r="EZU97" s="120">
        <v>44130</v>
      </c>
      <c r="EZV97" s="120">
        <v>60.78</v>
      </c>
      <c r="EZW97" s="120" t="s">
        <v>152</v>
      </c>
      <c r="EZX97" s="120" t="s">
        <v>133</v>
      </c>
      <c r="EZY97" s="120">
        <v>44130</v>
      </c>
      <c r="EZZ97" s="120">
        <v>60.78</v>
      </c>
      <c r="FAA97" s="120" t="s">
        <v>152</v>
      </c>
      <c r="FAB97" s="120" t="s">
        <v>133</v>
      </c>
      <c r="FAC97" s="120">
        <v>44130</v>
      </c>
      <c r="FAD97" s="120">
        <v>60.78</v>
      </c>
      <c r="FAE97" s="120" t="s">
        <v>152</v>
      </c>
      <c r="FAF97" s="120" t="s">
        <v>133</v>
      </c>
      <c r="FAG97" s="120">
        <v>44130</v>
      </c>
      <c r="FAH97" s="120">
        <v>60.78</v>
      </c>
      <c r="FAI97" s="120" t="s">
        <v>152</v>
      </c>
      <c r="FAJ97" s="120" t="s">
        <v>133</v>
      </c>
      <c r="FAK97" s="120">
        <v>44130</v>
      </c>
      <c r="FAL97" s="120">
        <v>60.78</v>
      </c>
      <c r="FAM97" s="120" t="s">
        <v>152</v>
      </c>
      <c r="FAN97" s="120" t="s">
        <v>133</v>
      </c>
      <c r="FAO97" s="120">
        <v>44130</v>
      </c>
      <c r="FAP97" s="120">
        <v>60.78</v>
      </c>
      <c r="FAQ97" s="120" t="s">
        <v>152</v>
      </c>
      <c r="FAR97" s="120" t="s">
        <v>133</v>
      </c>
      <c r="FAS97" s="120">
        <v>44130</v>
      </c>
      <c r="FAT97" s="120">
        <v>60.78</v>
      </c>
      <c r="FAU97" s="120" t="s">
        <v>152</v>
      </c>
      <c r="FAV97" s="120" t="s">
        <v>133</v>
      </c>
      <c r="FAW97" s="120">
        <v>44130</v>
      </c>
      <c r="FAX97" s="120">
        <v>60.78</v>
      </c>
      <c r="FAY97" s="120" t="s">
        <v>152</v>
      </c>
      <c r="FAZ97" s="120" t="s">
        <v>133</v>
      </c>
      <c r="FBA97" s="120">
        <v>44130</v>
      </c>
      <c r="FBB97" s="120">
        <v>60.78</v>
      </c>
      <c r="FBC97" s="120" t="s">
        <v>152</v>
      </c>
      <c r="FBD97" s="120" t="s">
        <v>133</v>
      </c>
      <c r="FBE97" s="120">
        <v>44130</v>
      </c>
      <c r="FBF97" s="120">
        <v>60.78</v>
      </c>
      <c r="FBG97" s="120" t="s">
        <v>152</v>
      </c>
      <c r="FBH97" s="120" t="s">
        <v>133</v>
      </c>
      <c r="FBI97" s="120">
        <v>44130</v>
      </c>
      <c r="FBJ97" s="120">
        <v>60.78</v>
      </c>
      <c r="FBK97" s="120" t="s">
        <v>152</v>
      </c>
      <c r="FBL97" s="120" t="s">
        <v>133</v>
      </c>
      <c r="FBM97" s="120">
        <v>44130</v>
      </c>
      <c r="FBN97" s="120">
        <v>60.78</v>
      </c>
      <c r="FBO97" s="120" t="s">
        <v>152</v>
      </c>
      <c r="FBP97" s="120" t="s">
        <v>133</v>
      </c>
      <c r="FBQ97" s="120">
        <v>44130</v>
      </c>
      <c r="FBR97" s="120">
        <v>60.78</v>
      </c>
      <c r="FBS97" s="120" t="s">
        <v>152</v>
      </c>
      <c r="FBT97" s="120" t="s">
        <v>133</v>
      </c>
      <c r="FBU97" s="120">
        <v>44130</v>
      </c>
      <c r="FBV97" s="120">
        <v>60.78</v>
      </c>
      <c r="FBW97" s="120" t="s">
        <v>152</v>
      </c>
      <c r="FBX97" s="120" t="s">
        <v>133</v>
      </c>
      <c r="FBY97" s="120">
        <v>44130</v>
      </c>
      <c r="FBZ97" s="120">
        <v>60.78</v>
      </c>
      <c r="FCA97" s="120" t="s">
        <v>152</v>
      </c>
      <c r="FCB97" s="120" t="s">
        <v>133</v>
      </c>
      <c r="FCC97" s="120">
        <v>44130</v>
      </c>
      <c r="FCD97" s="120">
        <v>60.78</v>
      </c>
      <c r="FCE97" s="120" t="s">
        <v>152</v>
      </c>
      <c r="FCF97" s="120" t="s">
        <v>133</v>
      </c>
      <c r="FCG97" s="120">
        <v>44130</v>
      </c>
      <c r="FCH97" s="120">
        <v>60.78</v>
      </c>
      <c r="FCI97" s="120" t="s">
        <v>152</v>
      </c>
      <c r="FCJ97" s="120" t="s">
        <v>133</v>
      </c>
      <c r="FCK97" s="120">
        <v>44130</v>
      </c>
      <c r="FCL97" s="120">
        <v>60.78</v>
      </c>
      <c r="FCM97" s="120" t="s">
        <v>152</v>
      </c>
      <c r="FCN97" s="120" t="s">
        <v>133</v>
      </c>
      <c r="FCO97" s="120">
        <v>44130</v>
      </c>
      <c r="FCP97" s="120">
        <v>60.78</v>
      </c>
      <c r="FCQ97" s="120" t="s">
        <v>152</v>
      </c>
      <c r="FCR97" s="120" t="s">
        <v>133</v>
      </c>
      <c r="FCS97" s="120">
        <v>44130</v>
      </c>
      <c r="FCT97" s="120">
        <v>60.78</v>
      </c>
      <c r="FCU97" s="120" t="s">
        <v>152</v>
      </c>
      <c r="FCV97" s="120" t="s">
        <v>133</v>
      </c>
      <c r="FCW97" s="120">
        <v>44130</v>
      </c>
      <c r="FCX97" s="120">
        <v>60.78</v>
      </c>
      <c r="FCY97" s="120" t="s">
        <v>152</v>
      </c>
      <c r="FCZ97" s="120" t="s">
        <v>133</v>
      </c>
      <c r="FDA97" s="120">
        <v>44130</v>
      </c>
      <c r="FDB97" s="120">
        <v>60.78</v>
      </c>
      <c r="FDC97" s="120" t="s">
        <v>152</v>
      </c>
      <c r="FDD97" s="120" t="s">
        <v>133</v>
      </c>
      <c r="FDE97" s="120">
        <v>44130</v>
      </c>
      <c r="FDF97" s="120">
        <v>60.78</v>
      </c>
      <c r="FDG97" s="120" t="s">
        <v>152</v>
      </c>
      <c r="FDH97" s="120" t="s">
        <v>133</v>
      </c>
      <c r="FDI97" s="120">
        <v>44130</v>
      </c>
      <c r="FDJ97" s="120">
        <v>60.78</v>
      </c>
      <c r="FDK97" s="120" t="s">
        <v>152</v>
      </c>
      <c r="FDL97" s="120" t="s">
        <v>133</v>
      </c>
      <c r="FDM97" s="120">
        <v>44130</v>
      </c>
      <c r="FDN97" s="120">
        <v>60.78</v>
      </c>
      <c r="FDO97" s="120" t="s">
        <v>152</v>
      </c>
      <c r="FDP97" s="120" t="s">
        <v>133</v>
      </c>
      <c r="FDQ97" s="120">
        <v>44130</v>
      </c>
      <c r="FDR97" s="120">
        <v>60.78</v>
      </c>
      <c r="FDS97" s="120" t="s">
        <v>152</v>
      </c>
      <c r="FDT97" s="120" t="s">
        <v>133</v>
      </c>
      <c r="FDU97" s="120">
        <v>44130</v>
      </c>
      <c r="FDV97" s="120">
        <v>60.78</v>
      </c>
      <c r="FDW97" s="120" t="s">
        <v>152</v>
      </c>
      <c r="FDX97" s="120" t="s">
        <v>133</v>
      </c>
      <c r="FDY97" s="120">
        <v>44130</v>
      </c>
      <c r="FDZ97" s="120">
        <v>60.78</v>
      </c>
      <c r="FEA97" s="120" t="s">
        <v>152</v>
      </c>
      <c r="FEB97" s="120" t="s">
        <v>133</v>
      </c>
      <c r="FEC97" s="120">
        <v>44130</v>
      </c>
      <c r="FED97" s="120">
        <v>60.78</v>
      </c>
      <c r="FEE97" s="120" t="s">
        <v>152</v>
      </c>
      <c r="FEF97" s="120" t="s">
        <v>133</v>
      </c>
      <c r="FEG97" s="120">
        <v>44130</v>
      </c>
      <c r="FEH97" s="120">
        <v>60.78</v>
      </c>
      <c r="FEI97" s="120" t="s">
        <v>152</v>
      </c>
      <c r="FEJ97" s="120" t="s">
        <v>133</v>
      </c>
      <c r="FEK97" s="120">
        <v>44130</v>
      </c>
      <c r="FEL97" s="120">
        <v>60.78</v>
      </c>
      <c r="FEM97" s="120" t="s">
        <v>152</v>
      </c>
      <c r="FEN97" s="120" t="s">
        <v>133</v>
      </c>
      <c r="FEO97" s="120">
        <v>44130</v>
      </c>
      <c r="FEP97" s="120">
        <v>60.78</v>
      </c>
      <c r="FEQ97" s="120" t="s">
        <v>152</v>
      </c>
      <c r="FER97" s="120" t="s">
        <v>133</v>
      </c>
      <c r="FES97" s="120">
        <v>44130</v>
      </c>
      <c r="FET97" s="120">
        <v>60.78</v>
      </c>
      <c r="FEU97" s="120" t="s">
        <v>152</v>
      </c>
      <c r="FEV97" s="120" t="s">
        <v>133</v>
      </c>
      <c r="FEW97" s="120">
        <v>44130</v>
      </c>
      <c r="FEX97" s="120">
        <v>60.78</v>
      </c>
      <c r="FEY97" s="120" t="s">
        <v>152</v>
      </c>
      <c r="FEZ97" s="120" t="s">
        <v>133</v>
      </c>
      <c r="FFA97" s="120">
        <v>44130</v>
      </c>
      <c r="FFB97" s="120">
        <v>60.78</v>
      </c>
      <c r="FFC97" s="120" t="s">
        <v>152</v>
      </c>
      <c r="FFD97" s="120" t="s">
        <v>133</v>
      </c>
      <c r="FFE97" s="120">
        <v>44130</v>
      </c>
      <c r="FFF97" s="120">
        <v>60.78</v>
      </c>
      <c r="FFG97" s="120" t="s">
        <v>152</v>
      </c>
      <c r="FFH97" s="120" t="s">
        <v>133</v>
      </c>
      <c r="FFI97" s="120">
        <v>44130</v>
      </c>
      <c r="FFJ97" s="120">
        <v>60.78</v>
      </c>
      <c r="FFK97" s="120" t="s">
        <v>152</v>
      </c>
      <c r="FFL97" s="120" t="s">
        <v>133</v>
      </c>
      <c r="FFM97" s="120">
        <v>44130</v>
      </c>
      <c r="FFN97" s="120">
        <v>60.78</v>
      </c>
      <c r="FFO97" s="120" t="s">
        <v>152</v>
      </c>
      <c r="FFP97" s="120" t="s">
        <v>133</v>
      </c>
      <c r="FFQ97" s="120">
        <v>44130</v>
      </c>
      <c r="FFR97" s="120">
        <v>60.78</v>
      </c>
      <c r="FFS97" s="120" t="s">
        <v>152</v>
      </c>
      <c r="FFT97" s="120" t="s">
        <v>133</v>
      </c>
      <c r="FFU97" s="120">
        <v>44130</v>
      </c>
      <c r="FFV97" s="120">
        <v>60.78</v>
      </c>
      <c r="FFW97" s="120" t="s">
        <v>152</v>
      </c>
      <c r="FFX97" s="120" t="s">
        <v>133</v>
      </c>
      <c r="FFY97" s="120">
        <v>44130</v>
      </c>
      <c r="FFZ97" s="120">
        <v>60.78</v>
      </c>
      <c r="FGA97" s="120" t="s">
        <v>152</v>
      </c>
      <c r="FGB97" s="120" t="s">
        <v>133</v>
      </c>
      <c r="FGC97" s="120">
        <v>44130</v>
      </c>
      <c r="FGD97" s="120">
        <v>60.78</v>
      </c>
      <c r="FGE97" s="120" t="s">
        <v>152</v>
      </c>
      <c r="FGF97" s="120" t="s">
        <v>133</v>
      </c>
      <c r="FGG97" s="120">
        <v>44130</v>
      </c>
      <c r="FGH97" s="120">
        <v>60.78</v>
      </c>
      <c r="FGI97" s="120" t="s">
        <v>152</v>
      </c>
      <c r="FGJ97" s="120" t="s">
        <v>133</v>
      </c>
      <c r="FGK97" s="120">
        <v>44130</v>
      </c>
      <c r="FGL97" s="120">
        <v>60.78</v>
      </c>
      <c r="FGM97" s="120" t="s">
        <v>152</v>
      </c>
      <c r="FGN97" s="120" t="s">
        <v>133</v>
      </c>
      <c r="FGO97" s="120">
        <v>44130</v>
      </c>
      <c r="FGP97" s="120">
        <v>60.78</v>
      </c>
      <c r="FGQ97" s="120" t="s">
        <v>152</v>
      </c>
      <c r="FGR97" s="120" t="s">
        <v>133</v>
      </c>
      <c r="FGS97" s="120">
        <v>44130</v>
      </c>
      <c r="FGT97" s="120">
        <v>60.78</v>
      </c>
      <c r="FGU97" s="120" t="s">
        <v>152</v>
      </c>
      <c r="FGV97" s="120" t="s">
        <v>133</v>
      </c>
      <c r="FGW97" s="120">
        <v>44130</v>
      </c>
      <c r="FGX97" s="120">
        <v>60.78</v>
      </c>
      <c r="FGY97" s="120" t="s">
        <v>152</v>
      </c>
      <c r="FGZ97" s="120" t="s">
        <v>133</v>
      </c>
      <c r="FHA97" s="120">
        <v>44130</v>
      </c>
      <c r="FHB97" s="120">
        <v>60.78</v>
      </c>
      <c r="FHC97" s="120" t="s">
        <v>152</v>
      </c>
      <c r="FHD97" s="120" t="s">
        <v>133</v>
      </c>
      <c r="FHE97" s="120">
        <v>44130</v>
      </c>
      <c r="FHF97" s="120">
        <v>60.78</v>
      </c>
      <c r="FHG97" s="120" t="s">
        <v>152</v>
      </c>
      <c r="FHH97" s="120" t="s">
        <v>133</v>
      </c>
      <c r="FHI97" s="120">
        <v>44130</v>
      </c>
      <c r="FHJ97" s="120">
        <v>60.78</v>
      </c>
      <c r="FHK97" s="120" t="s">
        <v>152</v>
      </c>
      <c r="FHL97" s="120" t="s">
        <v>133</v>
      </c>
      <c r="FHM97" s="120">
        <v>44130</v>
      </c>
      <c r="FHN97" s="120">
        <v>60.78</v>
      </c>
      <c r="FHO97" s="120" t="s">
        <v>152</v>
      </c>
      <c r="FHP97" s="120" t="s">
        <v>133</v>
      </c>
      <c r="FHQ97" s="120">
        <v>44130</v>
      </c>
      <c r="FHR97" s="120">
        <v>60.78</v>
      </c>
      <c r="FHS97" s="120" t="s">
        <v>152</v>
      </c>
      <c r="FHT97" s="120" t="s">
        <v>133</v>
      </c>
      <c r="FHU97" s="120">
        <v>44130</v>
      </c>
      <c r="FHV97" s="120">
        <v>60.78</v>
      </c>
      <c r="FHW97" s="120" t="s">
        <v>152</v>
      </c>
      <c r="FHX97" s="120" t="s">
        <v>133</v>
      </c>
      <c r="FHY97" s="120">
        <v>44130</v>
      </c>
      <c r="FHZ97" s="120">
        <v>60.78</v>
      </c>
      <c r="FIA97" s="120" t="s">
        <v>152</v>
      </c>
      <c r="FIB97" s="120" t="s">
        <v>133</v>
      </c>
      <c r="FIC97" s="120">
        <v>44130</v>
      </c>
      <c r="FID97" s="120">
        <v>60.78</v>
      </c>
      <c r="FIE97" s="120" t="s">
        <v>152</v>
      </c>
      <c r="FIF97" s="120" t="s">
        <v>133</v>
      </c>
      <c r="FIG97" s="120">
        <v>44130</v>
      </c>
      <c r="FIH97" s="120">
        <v>60.78</v>
      </c>
      <c r="FII97" s="120" t="s">
        <v>152</v>
      </c>
      <c r="FIJ97" s="120" t="s">
        <v>133</v>
      </c>
      <c r="FIK97" s="120">
        <v>44130</v>
      </c>
      <c r="FIL97" s="120">
        <v>60.78</v>
      </c>
      <c r="FIM97" s="120" t="s">
        <v>152</v>
      </c>
      <c r="FIN97" s="120" t="s">
        <v>133</v>
      </c>
      <c r="FIO97" s="120">
        <v>44130</v>
      </c>
      <c r="FIP97" s="120">
        <v>60.78</v>
      </c>
      <c r="FIQ97" s="120" t="s">
        <v>152</v>
      </c>
      <c r="FIR97" s="120" t="s">
        <v>133</v>
      </c>
      <c r="FIS97" s="120">
        <v>44130</v>
      </c>
      <c r="FIT97" s="120">
        <v>60.78</v>
      </c>
      <c r="FIU97" s="120" t="s">
        <v>152</v>
      </c>
      <c r="FIV97" s="120" t="s">
        <v>133</v>
      </c>
      <c r="FIW97" s="120">
        <v>44130</v>
      </c>
      <c r="FIX97" s="120">
        <v>60.78</v>
      </c>
      <c r="FIY97" s="120" t="s">
        <v>152</v>
      </c>
      <c r="FIZ97" s="120" t="s">
        <v>133</v>
      </c>
      <c r="FJA97" s="120">
        <v>44130</v>
      </c>
      <c r="FJB97" s="120">
        <v>60.78</v>
      </c>
      <c r="FJC97" s="120" t="s">
        <v>152</v>
      </c>
      <c r="FJD97" s="120" t="s">
        <v>133</v>
      </c>
      <c r="FJE97" s="120">
        <v>44130</v>
      </c>
      <c r="FJF97" s="120">
        <v>60.78</v>
      </c>
      <c r="FJG97" s="120" t="s">
        <v>152</v>
      </c>
      <c r="FJH97" s="120" t="s">
        <v>133</v>
      </c>
      <c r="FJI97" s="120">
        <v>44130</v>
      </c>
      <c r="FJJ97" s="120">
        <v>60.78</v>
      </c>
      <c r="FJK97" s="120" t="s">
        <v>152</v>
      </c>
      <c r="FJL97" s="120" t="s">
        <v>133</v>
      </c>
      <c r="FJM97" s="120">
        <v>44130</v>
      </c>
      <c r="FJN97" s="120">
        <v>60.78</v>
      </c>
      <c r="FJO97" s="120" t="s">
        <v>152</v>
      </c>
      <c r="FJP97" s="120" t="s">
        <v>133</v>
      </c>
      <c r="FJQ97" s="120">
        <v>44130</v>
      </c>
      <c r="FJR97" s="120">
        <v>60.78</v>
      </c>
      <c r="FJS97" s="120" t="s">
        <v>152</v>
      </c>
      <c r="FJT97" s="120" t="s">
        <v>133</v>
      </c>
      <c r="FJU97" s="120">
        <v>44130</v>
      </c>
      <c r="FJV97" s="120">
        <v>60.78</v>
      </c>
      <c r="FJW97" s="120" t="s">
        <v>152</v>
      </c>
      <c r="FJX97" s="120" t="s">
        <v>133</v>
      </c>
      <c r="FJY97" s="120">
        <v>44130</v>
      </c>
      <c r="FJZ97" s="120">
        <v>60.78</v>
      </c>
      <c r="FKA97" s="120" t="s">
        <v>152</v>
      </c>
      <c r="FKB97" s="120" t="s">
        <v>133</v>
      </c>
      <c r="FKC97" s="120">
        <v>44130</v>
      </c>
      <c r="FKD97" s="120">
        <v>60.78</v>
      </c>
      <c r="FKE97" s="120" t="s">
        <v>152</v>
      </c>
      <c r="FKF97" s="120" t="s">
        <v>133</v>
      </c>
      <c r="FKG97" s="120">
        <v>44130</v>
      </c>
      <c r="FKH97" s="120">
        <v>60.78</v>
      </c>
      <c r="FKI97" s="120" t="s">
        <v>152</v>
      </c>
      <c r="FKJ97" s="120" t="s">
        <v>133</v>
      </c>
      <c r="FKK97" s="120">
        <v>44130</v>
      </c>
      <c r="FKL97" s="120">
        <v>60.78</v>
      </c>
      <c r="FKM97" s="120" t="s">
        <v>152</v>
      </c>
      <c r="FKN97" s="120" t="s">
        <v>133</v>
      </c>
      <c r="FKO97" s="120">
        <v>44130</v>
      </c>
      <c r="FKP97" s="120">
        <v>60.78</v>
      </c>
      <c r="FKQ97" s="120" t="s">
        <v>152</v>
      </c>
      <c r="FKR97" s="120" t="s">
        <v>133</v>
      </c>
      <c r="FKS97" s="120">
        <v>44130</v>
      </c>
      <c r="FKT97" s="120">
        <v>60.78</v>
      </c>
      <c r="FKU97" s="120" t="s">
        <v>152</v>
      </c>
      <c r="FKV97" s="120" t="s">
        <v>133</v>
      </c>
      <c r="FKW97" s="120">
        <v>44130</v>
      </c>
      <c r="FKX97" s="120">
        <v>60.78</v>
      </c>
      <c r="FKY97" s="120" t="s">
        <v>152</v>
      </c>
      <c r="FKZ97" s="120" t="s">
        <v>133</v>
      </c>
      <c r="FLA97" s="120">
        <v>44130</v>
      </c>
      <c r="FLB97" s="120">
        <v>60.78</v>
      </c>
      <c r="FLC97" s="120" t="s">
        <v>152</v>
      </c>
      <c r="FLD97" s="120" t="s">
        <v>133</v>
      </c>
      <c r="FLE97" s="120">
        <v>44130</v>
      </c>
      <c r="FLF97" s="120">
        <v>60.78</v>
      </c>
      <c r="FLG97" s="120" t="s">
        <v>152</v>
      </c>
      <c r="FLH97" s="120" t="s">
        <v>133</v>
      </c>
      <c r="FLI97" s="120">
        <v>44130</v>
      </c>
      <c r="FLJ97" s="120">
        <v>60.78</v>
      </c>
      <c r="FLK97" s="120" t="s">
        <v>152</v>
      </c>
      <c r="FLL97" s="120" t="s">
        <v>133</v>
      </c>
      <c r="FLM97" s="120">
        <v>44130</v>
      </c>
      <c r="FLN97" s="120">
        <v>60.78</v>
      </c>
      <c r="FLO97" s="120" t="s">
        <v>152</v>
      </c>
      <c r="FLP97" s="120" t="s">
        <v>133</v>
      </c>
      <c r="FLQ97" s="120">
        <v>44130</v>
      </c>
      <c r="FLR97" s="120">
        <v>60.78</v>
      </c>
      <c r="FLS97" s="120" t="s">
        <v>152</v>
      </c>
      <c r="FLT97" s="120" t="s">
        <v>133</v>
      </c>
      <c r="FLU97" s="120">
        <v>44130</v>
      </c>
      <c r="FLV97" s="120">
        <v>60.78</v>
      </c>
      <c r="FLW97" s="120" t="s">
        <v>152</v>
      </c>
      <c r="FLX97" s="120" t="s">
        <v>133</v>
      </c>
      <c r="FLY97" s="120">
        <v>44130</v>
      </c>
      <c r="FLZ97" s="120">
        <v>60.78</v>
      </c>
      <c r="FMA97" s="120" t="s">
        <v>152</v>
      </c>
      <c r="FMB97" s="120" t="s">
        <v>133</v>
      </c>
      <c r="FMC97" s="120">
        <v>44130</v>
      </c>
      <c r="FMD97" s="120">
        <v>60.78</v>
      </c>
      <c r="FME97" s="120" t="s">
        <v>152</v>
      </c>
      <c r="FMF97" s="120" t="s">
        <v>133</v>
      </c>
      <c r="FMG97" s="120">
        <v>44130</v>
      </c>
      <c r="FMH97" s="120">
        <v>60.78</v>
      </c>
      <c r="FMI97" s="120" t="s">
        <v>152</v>
      </c>
      <c r="FMJ97" s="120" t="s">
        <v>133</v>
      </c>
      <c r="FMK97" s="120">
        <v>44130</v>
      </c>
      <c r="FML97" s="120">
        <v>60.78</v>
      </c>
      <c r="FMM97" s="120" t="s">
        <v>152</v>
      </c>
      <c r="FMN97" s="120" t="s">
        <v>133</v>
      </c>
      <c r="FMO97" s="120">
        <v>44130</v>
      </c>
      <c r="FMP97" s="120">
        <v>60.78</v>
      </c>
      <c r="FMQ97" s="120" t="s">
        <v>152</v>
      </c>
      <c r="FMR97" s="120" t="s">
        <v>133</v>
      </c>
      <c r="FMS97" s="120">
        <v>44130</v>
      </c>
      <c r="FMT97" s="120">
        <v>60.78</v>
      </c>
      <c r="FMU97" s="120" t="s">
        <v>152</v>
      </c>
      <c r="FMV97" s="120" t="s">
        <v>133</v>
      </c>
      <c r="FMW97" s="120">
        <v>44130</v>
      </c>
      <c r="FMX97" s="120">
        <v>60.78</v>
      </c>
      <c r="FMY97" s="120" t="s">
        <v>152</v>
      </c>
      <c r="FMZ97" s="120" t="s">
        <v>133</v>
      </c>
      <c r="FNA97" s="120">
        <v>44130</v>
      </c>
      <c r="FNB97" s="120">
        <v>60.78</v>
      </c>
      <c r="FNC97" s="120" t="s">
        <v>152</v>
      </c>
      <c r="FND97" s="120" t="s">
        <v>133</v>
      </c>
      <c r="FNE97" s="120">
        <v>44130</v>
      </c>
      <c r="FNF97" s="120">
        <v>60.78</v>
      </c>
      <c r="FNG97" s="120" t="s">
        <v>152</v>
      </c>
      <c r="FNH97" s="120" t="s">
        <v>133</v>
      </c>
      <c r="FNI97" s="120">
        <v>44130</v>
      </c>
      <c r="FNJ97" s="120">
        <v>60.78</v>
      </c>
      <c r="FNK97" s="120" t="s">
        <v>152</v>
      </c>
      <c r="FNL97" s="120" t="s">
        <v>133</v>
      </c>
      <c r="FNM97" s="120">
        <v>44130</v>
      </c>
      <c r="FNN97" s="120">
        <v>60.78</v>
      </c>
      <c r="FNO97" s="120" t="s">
        <v>152</v>
      </c>
      <c r="FNP97" s="120" t="s">
        <v>133</v>
      </c>
      <c r="FNQ97" s="120">
        <v>44130</v>
      </c>
      <c r="FNR97" s="120">
        <v>60.78</v>
      </c>
      <c r="FNS97" s="120" t="s">
        <v>152</v>
      </c>
      <c r="FNT97" s="120" t="s">
        <v>133</v>
      </c>
      <c r="FNU97" s="120">
        <v>44130</v>
      </c>
      <c r="FNV97" s="120">
        <v>60.78</v>
      </c>
      <c r="FNW97" s="120" t="s">
        <v>152</v>
      </c>
      <c r="FNX97" s="120" t="s">
        <v>133</v>
      </c>
      <c r="FNY97" s="120">
        <v>44130</v>
      </c>
      <c r="FNZ97" s="120">
        <v>60.78</v>
      </c>
      <c r="FOA97" s="120" t="s">
        <v>152</v>
      </c>
      <c r="FOB97" s="120" t="s">
        <v>133</v>
      </c>
      <c r="FOC97" s="120">
        <v>44130</v>
      </c>
      <c r="FOD97" s="120">
        <v>60.78</v>
      </c>
      <c r="FOE97" s="120" t="s">
        <v>152</v>
      </c>
      <c r="FOF97" s="120" t="s">
        <v>133</v>
      </c>
      <c r="FOG97" s="120">
        <v>44130</v>
      </c>
      <c r="FOH97" s="120">
        <v>60.78</v>
      </c>
      <c r="FOI97" s="120" t="s">
        <v>152</v>
      </c>
      <c r="FOJ97" s="120" t="s">
        <v>133</v>
      </c>
      <c r="FOK97" s="120">
        <v>44130</v>
      </c>
      <c r="FOL97" s="120">
        <v>60.78</v>
      </c>
      <c r="FOM97" s="120" t="s">
        <v>152</v>
      </c>
      <c r="FON97" s="120" t="s">
        <v>133</v>
      </c>
      <c r="FOO97" s="120">
        <v>44130</v>
      </c>
      <c r="FOP97" s="120">
        <v>60.78</v>
      </c>
      <c r="FOQ97" s="120" t="s">
        <v>152</v>
      </c>
      <c r="FOR97" s="120" t="s">
        <v>133</v>
      </c>
      <c r="FOS97" s="120">
        <v>44130</v>
      </c>
      <c r="FOT97" s="120">
        <v>60.78</v>
      </c>
      <c r="FOU97" s="120" t="s">
        <v>152</v>
      </c>
      <c r="FOV97" s="120" t="s">
        <v>133</v>
      </c>
      <c r="FOW97" s="120">
        <v>44130</v>
      </c>
      <c r="FOX97" s="120">
        <v>60.78</v>
      </c>
      <c r="FOY97" s="120" t="s">
        <v>152</v>
      </c>
      <c r="FOZ97" s="120" t="s">
        <v>133</v>
      </c>
      <c r="FPA97" s="120">
        <v>44130</v>
      </c>
      <c r="FPB97" s="120">
        <v>60.78</v>
      </c>
      <c r="FPC97" s="120" t="s">
        <v>152</v>
      </c>
      <c r="FPD97" s="120" t="s">
        <v>133</v>
      </c>
      <c r="FPE97" s="120">
        <v>44130</v>
      </c>
      <c r="FPF97" s="120">
        <v>60.78</v>
      </c>
      <c r="FPG97" s="120" t="s">
        <v>152</v>
      </c>
      <c r="FPH97" s="120" t="s">
        <v>133</v>
      </c>
      <c r="FPI97" s="120">
        <v>44130</v>
      </c>
      <c r="FPJ97" s="120">
        <v>60.78</v>
      </c>
      <c r="FPK97" s="120" t="s">
        <v>152</v>
      </c>
      <c r="FPL97" s="120" t="s">
        <v>133</v>
      </c>
      <c r="FPM97" s="120">
        <v>44130</v>
      </c>
      <c r="FPN97" s="120">
        <v>60.78</v>
      </c>
      <c r="FPO97" s="120" t="s">
        <v>152</v>
      </c>
      <c r="FPP97" s="120" t="s">
        <v>133</v>
      </c>
      <c r="FPQ97" s="120">
        <v>44130</v>
      </c>
      <c r="FPR97" s="120">
        <v>60.78</v>
      </c>
      <c r="FPS97" s="120" t="s">
        <v>152</v>
      </c>
      <c r="FPT97" s="120" t="s">
        <v>133</v>
      </c>
      <c r="FPU97" s="120">
        <v>44130</v>
      </c>
      <c r="FPV97" s="120">
        <v>60.78</v>
      </c>
      <c r="FPW97" s="120" t="s">
        <v>152</v>
      </c>
      <c r="FPX97" s="120" t="s">
        <v>133</v>
      </c>
      <c r="FPY97" s="120">
        <v>44130</v>
      </c>
      <c r="FPZ97" s="120">
        <v>60.78</v>
      </c>
      <c r="FQA97" s="120" t="s">
        <v>152</v>
      </c>
      <c r="FQB97" s="120" t="s">
        <v>133</v>
      </c>
      <c r="FQC97" s="120">
        <v>44130</v>
      </c>
      <c r="FQD97" s="120">
        <v>60.78</v>
      </c>
      <c r="FQE97" s="120" t="s">
        <v>152</v>
      </c>
      <c r="FQF97" s="120" t="s">
        <v>133</v>
      </c>
      <c r="FQG97" s="120">
        <v>44130</v>
      </c>
      <c r="FQH97" s="120">
        <v>60.78</v>
      </c>
      <c r="FQI97" s="120" t="s">
        <v>152</v>
      </c>
      <c r="FQJ97" s="120" t="s">
        <v>133</v>
      </c>
      <c r="FQK97" s="120">
        <v>44130</v>
      </c>
      <c r="FQL97" s="120">
        <v>60.78</v>
      </c>
      <c r="FQM97" s="120" t="s">
        <v>152</v>
      </c>
      <c r="FQN97" s="120" t="s">
        <v>133</v>
      </c>
      <c r="FQO97" s="120">
        <v>44130</v>
      </c>
      <c r="FQP97" s="120">
        <v>60.78</v>
      </c>
      <c r="FQQ97" s="120" t="s">
        <v>152</v>
      </c>
      <c r="FQR97" s="120" t="s">
        <v>133</v>
      </c>
      <c r="FQS97" s="120">
        <v>44130</v>
      </c>
      <c r="FQT97" s="120">
        <v>60.78</v>
      </c>
      <c r="FQU97" s="120" t="s">
        <v>152</v>
      </c>
      <c r="FQV97" s="120" t="s">
        <v>133</v>
      </c>
      <c r="FQW97" s="120">
        <v>44130</v>
      </c>
      <c r="FQX97" s="120">
        <v>60.78</v>
      </c>
      <c r="FQY97" s="120" t="s">
        <v>152</v>
      </c>
      <c r="FQZ97" s="120" t="s">
        <v>133</v>
      </c>
      <c r="FRA97" s="120">
        <v>44130</v>
      </c>
      <c r="FRB97" s="120">
        <v>60.78</v>
      </c>
      <c r="FRC97" s="120" t="s">
        <v>152</v>
      </c>
      <c r="FRD97" s="120" t="s">
        <v>133</v>
      </c>
      <c r="FRE97" s="120">
        <v>44130</v>
      </c>
      <c r="FRF97" s="120">
        <v>60.78</v>
      </c>
      <c r="FRG97" s="120" t="s">
        <v>152</v>
      </c>
      <c r="FRH97" s="120" t="s">
        <v>133</v>
      </c>
      <c r="FRI97" s="120">
        <v>44130</v>
      </c>
      <c r="FRJ97" s="120">
        <v>60.78</v>
      </c>
      <c r="FRK97" s="120" t="s">
        <v>152</v>
      </c>
      <c r="FRL97" s="120" t="s">
        <v>133</v>
      </c>
      <c r="FRM97" s="120">
        <v>44130</v>
      </c>
      <c r="FRN97" s="120">
        <v>60.78</v>
      </c>
      <c r="FRO97" s="120" t="s">
        <v>152</v>
      </c>
      <c r="FRP97" s="120" t="s">
        <v>133</v>
      </c>
      <c r="FRQ97" s="120">
        <v>44130</v>
      </c>
      <c r="FRR97" s="120">
        <v>60.78</v>
      </c>
      <c r="FRS97" s="120" t="s">
        <v>152</v>
      </c>
      <c r="FRT97" s="120" t="s">
        <v>133</v>
      </c>
      <c r="FRU97" s="120">
        <v>44130</v>
      </c>
      <c r="FRV97" s="120">
        <v>60.78</v>
      </c>
      <c r="FRW97" s="120" t="s">
        <v>152</v>
      </c>
      <c r="FRX97" s="120" t="s">
        <v>133</v>
      </c>
      <c r="FRY97" s="120">
        <v>44130</v>
      </c>
      <c r="FRZ97" s="120">
        <v>60.78</v>
      </c>
      <c r="FSA97" s="120" t="s">
        <v>152</v>
      </c>
      <c r="FSB97" s="120" t="s">
        <v>133</v>
      </c>
      <c r="FSC97" s="120">
        <v>44130</v>
      </c>
      <c r="FSD97" s="120">
        <v>60.78</v>
      </c>
      <c r="FSE97" s="120" t="s">
        <v>152</v>
      </c>
      <c r="FSF97" s="120" t="s">
        <v>133</v>
      </c>
      <c r="FSG97" s="120">
        <v>44130</v>
      </c>
      <c r="FSH97" s="120">
        <v>60.78</v>
      </c>
      <c r="FSI97" s="120" t="s">
        <v>152</v>
      </c>
      <c r="FSJ97" s="120" t="s">
        <v>133</v>
      </c>
      <c r="FSK97" s="120">
        <v>44130</v>
      </c>
      <c r="FSL97" s="120">
        <v>60.78</v>
      </c>
      <c r="FSM97" s="120" t="s">
        <v>152</v>
      </c>
      <c r="FSN97" s="120" t="s">
        <v>133</v>
      </c>
      <c r="FSO97" s="120">
        <v>44130</v>
      </c>
      <c r="FSP97" s="120">
        <v>60.78</v>
      </c>
      <c r="FSQ97" s="120" t="s">
        <v>152</v>
      </c>
      <c r="FSR97" s="120" t="s">
        <v>133</v>
      </c>
      <c r="FSS97" s="120">
        <v>44130</v>
      </c>
      <c r="FST97" s="120">
        <v>60.78</v>
      </c>
      <c r="FSU97" s="120" t="s">
        <v>152</v>
      </c>
      <c r="FSV97" s="120" t="s">
        <v>133</v>
      </c>
      <c r="FSW97" s="120">
        <v>44130</v>
      </c>
      <c r="FSX97" s="120">
        <v>60.78</v>
      </c>
      <c r="FSY97" s="120" t="s">
        <v>152</v>
      </c>
      <c r="FSZ97" s="120" t="s">
        <v>133</v>
      </c>
      <c r="FTA97" s="120">
        <v>44130</v>
      </c>
      <c r="FTB97" s="120">
        <v>60.78</v>
      </c>
      <c r="FTC97" s="120" t="s">
        <v>152</v>
      </c>
      <c r="FTD97" s="120" t="s">
        <v>133</v>
      </c>
      <c r="FTE97" s="120">
        <v>44130</v>
      </c>
      <c r="FTF97" s="120">
        <v>60.78</v>
      </c>
      <c r="FTG97" s="120" t="s">
        <v>152</v>
      </c>
      <c r="FTH97" s="120" t="s">
        <v>133</v>
      </c>
      <c r="FTI97" s="120">
        <v>44130</v>
      </c>
      <c r="FTJ97" s="120">
        <v>60.78</v>
      </c>
      <c r="FTK97" s="120" t="s">
        <v>152</v>
      </c>
      <c r="FTL97" s="120" t="s">
        <v>133</v>
      </c>
      <c r="FTM97" s="120">
        <v>44130</v>
      </c>
      <c r="FTN97" s="120">
        <v>60.78</v>
      </c>
      <c r="FTO97" s="120" t="s">
        <v>152</v>
      </c>
      <c r="FTP97" s="120" t="s">
        <v>133</v>
      </c>
      <c r="FTQ97" s="120">
        <v>44130</v>
      </c>
      <c r="FTR97" s="120">
        <v>60.78</v>
      </c>
      <c r="FTS97" s="120" t="s">
        <v>152</v>
      </c>
      <c r="FTT97" s="120" t="s">
        <v>133</v>
      </c>
      <c r="FTU97" s="120">
        <v>44130</v>
      </c>
      <c r="FTV97" s="120">
        <v>60.78</v>
      </c>
      <c r="FTW97" s="120" t="s">
        <v>152</v>
      </c>
      <c r="FTX97" s="120" t="s">
        <v>133</v>
      </c>
      <c r="FTY97" s="120">
        <v>44130</v>
      </c>
      <c r="FTZ97" s="120">
        <v>60.78</v>
      </c>
      <c r="FUA97" s="120" t="s">
        <v>152</v>
      </c>
      <c r="FUB97" s="120" t="s">
        <v>133</v>
      </c>
      <c r="FUC97" s="120">
        <v>44130</v>
      </c>
      <c r="FUD97" s="120">
        <v>60.78</v>
      </c>
      <c r="FUE97" s="120" t="s">
        <v>152</v>
      </c>
      <c r="FUF97" s="120" t="s">
        <v>133</v>
      </c>
      <c r="FUG97" s="120">
        <v>44130</v>
      </c>
      <c r="FUH97" s="120">
        <v>60.78</v>
      </c>
      <c r="FUI97" s="120" t="s">
        <v>152</v>
      </c>
      <c r="FUJ97" s="120" t="s">
        <v>133</v>
      </c>
      <c r="FUK97" s="120">
        <v>44130</v>
      </c>
      <c r="FUL97" s="120">
        <v>60.78</v>
      </c>
      <c r="FUM97" s="120" t="s">
        <v>152</v>
      </c>
      <c r="FUN97" s="120" t="s">
        <v>133</v>
      </c>
      <c r="FUO97" s="120">
        <v>44130</v>
      </c>
      <c r="FUP97" s="120">
        <v>60.78</v>
      </c>
      <c r="FUQ97" s="120" t="s">
        <v>152</v>
      </c>
      <c r="FUR97" s="120" t="s">
        <v>133</v>
      </c>
      <c r="FUS97" s="120">
        <v>44130</v>
      </c>
      <c r="FUT97" s="120">
        <v>60.78</v>
      </c>
      <c r="FUU97" s="120" t="s">
        <v>152</v>
      </c>
      <c r="FUV97" s="120" t="s">
        <v>133</v>
      </c>
      <c r="FUW97" s="120">
        <v>44130</v>
      </c>
      <c r="FUX97" s="120">
        <v>60.78</v>
      </c>
      <c r="FUY97" s="120" t="s">
        <v>152</v>
      </c>
      <c r="FUZ97" s="120" t="s">
        <v>133</v>
      </c>
      <c r="FVA97" s="120">
        <v>44130</v>
      </c>
      <c r="FVB97" s="120">
        <v>60.78</v>
      </c>
      <c r="FVC97" s="120" t="s">
        <v>152</v>
      </c>
      <c r="FVD97" s="120" t="s">
        <v>133</v>
      </c>
      <c r="FVE97" s="120">
        <v>44130</v>
      </c>
      <c r="FVF97" s="120">
        <v>60.78</v>
      </c>
      <c r="FVG97" s="120" t="s">
        <v>152</v>
      </c>
      <c r="FVH97" s="120" t="s">
        <v>133</v>
      </c>
      <c r="FVI97" s="120">
        <v>44130</v>
      </c>
      <c r="FVJ97" s="120">
        <v>60.78</v>
      </c>
      <c r="FVK97" s="120" t="s">
        <v>152</v>
      </c>
      <c r="FVL97" s="120" t="s">
        <v>133</v>
      </c>
      <c r="FVM97" s="120">
        <v>44130</v>
      </c>
      <c r="FVN97" s="120">
        <v>60.78</v>
      </c>
      <c r="FVO97" s="120" t="s">
        <v>152</v>
      </c>
      <c r="FVP97" s="120" t="s">
        <v>133</v>
      </c>
      <c r="FVQ97" s="120">
        <v>44130</v>
      </c>
      <c r="FVR97" s="120">
        <v>60.78</v>
      </c>
      <c r="FVS97" s="120" t="s">
        <v>152</v>
      </c>
      <c r="FVT97" s="120" t="s">
        <v>133</v>
      </c>
      <c r="FVU97" s="120">
        <v>44130</v>
      </c>
      <c r="FVV97" s="120">
        <v>60.78</v>
      </c>
      <c r="FVW97" s="120" t="s">
        <v>152</v>
      </c>
      <c r="FVX97" s="120" t="s">
        <v>133</v>
      </c>
      <c r="FVY97" s="120">
        <v>44130</v>
      </c>
      <c r="FVZ97" s="120">
        <v>60.78</v>
      </c>
      <c r="FWA97" s="120" t="s">
        <v>152</v>
      </c>
      <c r="FWB97" s="120" t="s">
        <v>133</v>
      </c>
      <c r="FWC97" s="120">
        <v>44130</v>
      </c>
      <c r="FWD97" s="120">
        <v>60.78</v>
      </c>
      <c r="FWE97" s="120" t="s">
        <v>152</v>
      </c>
      <c r="FWF97" s="120" t="s">
        <v>133</v>
      </c>
      <c r="FWG97" s="120">
        <v>44130</v>
      </c>
      <c r="FWH97" s="120">
        <v>60.78</v>
      </c>
      <c r="FWI97" s="120" t="s">
        <v>152</v>
      </c>
      <c r="FWJ97" s="120" t="s">
        <v>133</v>
      </c>
      <c r="FWK97" s="120">
        <v>44130</v>
      </c>
      <c r="FWL97" s="120">
        <v>60.78</v>
      </c>
      <c r="FWM97" s="120" t="s">
        <v>152</v>
      </c>
      <c r="FWN97" s="120" t="s">
        <v>133</v>
      </c>
      <c r="FWO97" s="120">
        <v>44130</v>
      </c>
      <c r="FWP97" s="120">
        <v>60.78</v>
      </c>
      <c r="FWQ97" s="120" t="s">
        <v>152</v>
      </c>
      <c r="FWR97" s="120" t="s">
        <v>133</v>
      </c>
      <c r="FWS97" s="120">
        <v>44130</v>
      </c>
      <c r="FWT97" s="120">
        <v>60.78</v>
      </c>
      <c r="FWU97" s="120" t="s">
        <v>152</v>
      </c>
      <c r="FWV97" s="120" t="s">
        <v>133</v>
      </c>
      <c r="FWW97" s="120">
        <v>44130</v>
      </c>
      <c r="FWX97" s="120">
        <v>60.78</v>
      </c>
      <c r="FWY97" s="120" t="s">
        <v>152</v>
      </c>
      <c r="FWZ97" s="120" t="s">
        <v>133</v>
      </c>
      <c r="FXA97" s="120">
        <v>44130</v>
      </c>
      <c r="FXB97" s="120">
        <v>60.78</v>
      </c>
      <c r="FXC97" s="120" t="s">
        <v>152</v>
      </c>
      <c r="FXD97" s="120" t="s">
        <v>133</v>
      </c>
      <c r="FXE97" s="120">
        <v>44130</v>
      </c>
      <c r="FXF97" s="120">
        <v>60.78</v>
      </c>
      <c r="FXG97" s="120" t="s">
        <v>152</v>
      </c>
      <c r="FXH97" s="120" t="s">
        <v>133</v>
      </c>
      <c r="FXI97" s="120">
        <v>44130</v>
      </c>
      <c r="FXJ97" s="120">
        <v>60.78</v>
      </c>
      <c r="FXK97" s="120" t="s">
        <v>152</v>
      </c>
      <c r="FXL97" s="120" t="s">
        <v>133</v>
      </c>
      <c r="FXM97" s="120">
        <v>44130</v>
      </c>
      <c r="FXN97" s="120">
        <v>60.78</v>
      </c>
      <c r="FXO97" s="120" t="s">
        <v>152</v>
      </c>
      <c r="FXP97" s="120" t="s">
        <v>133</v>
      </c>
      <c r="FXQ97" s="120">
        <v>44130</v>
      </c>
      <c r="FXR97" s="120">
        <v>60.78</v>
      </c>
      <c r="FXS97" s="120" t="s">
        <v>152</v>
      </c>
      <c r="FXT97" s="120" t="s">
        <v>133</v>
      </c>
      <c r="FXU97" s="120">
        <v>44130</v>
      </c>
      <c r="FXV97" s="120">
        <v>60.78</v>
      </c>
      <c r="FXW97" s="120" t="s">
        <v>152</v>
      </c>
      <c r="FXX97" s="120" t="s">
        <v>133</v>
      </c>
      <c r="FXY97" s="120">
        <v>44130</v>
      </c>
      <c r="FXZ97" s="120">
        <v>60.78</v>
      </c>
      <c r="FYA97" s="120" t="s">
        <v>152</v>
      </c>
      <c r="FYB97" s="120" t="s">
        <v>133</v>
      </c>
      <c r="FYC97" s="120">
        <v>44130</v>
      </c>
      <c r="FYD97" s="120">
        <v>60.78</v>
      </c>
      <c r="FYE97" s="120" t="s">
        <v>152</v>
      </c>
      <c r="FYF97" s="120" t="s">
        <v>133</v>
      </c>
      <c r="FYG97" s="120">
        <v>44130</v>
      </c>
      <c r="FYH97" s="120">
        <v>60.78</v>
      </c>
      <c r="FYI97" s="120" t="s">
        <v>152</v>
      </c>
      <c r="FYJ97" s="120" t="s">
        <v>133</v>
      </c>
      <c r="FYK97" s="120">
        <v>44130</v>
      </c>
      <c r="FYL97" s="120">
        <v>60.78</v>
      </c>
      <c r="FYM97" s="120" t="s">
        <v>152</v>
      </c>
      <c r="FYN97" s="120" t="s">
        <v>133</v>
      </c>
      <c r="FYO97" s="120">
        <v>44130</v>
      </c>
      <c r="FYP97" s="120">
        <v>60.78</v>
      </c>
      <c r="FYQ97" s="120" t="s">
        <v>152</v>
      </c>
      <c r="FYR97" s="120" t="s">
        <v>133</v>
      </c>
      <c r="FYS97" s="120">
        <v>44130</v>
      </c>
      <c r="FYT97" s="120">
        <v>60.78</v>
      </c>
      <c r="FYU97" s="120" t="s">
        <v>152</v>
      </c>
      <c r="FYV97" s="120" t="s">
        <v>133</v>
      </c>
      <c r="FYW97" s="120">
        <v>44130</v>
      </c>
      <c r="FYX97" s="120">
        <v>60.78</v>
      </c>
      <c r="FYY97" s="120" t="s">
        <v>152</v>
      </c>
      <c r="FYZ97" s="120" t="s">
        <v>133</v>
      </c>
      <c r="FZA97" s="120">
        <v>44130</v>
      </c>
      <c r="FZB97" s="120">
        <v>60.78</v>
      </c>
      <c r="FZC97" s="120" t="s">
        <v>152</v>
      </c>
      <c r="FZD97" s="120" t="s">
        <v>133</v>
      </c>
      <c r="FZE97" s="120">
        <v>44130</v>
      </c>
      <c r="FZF97" s="120">
        <v>60.78</v>
      </c>
      <c r="FZG97" s="120" t="s">
        <v>152</v>
      </c>
      <c r="FZH97" s="120" t="s">
        <v>133</v>
      </c>
      <c r="FZI97" s="120">
        <v>44130</v>
      </c>
      <c r="FZJ97" s="120">
        <v>60.78</v>
      </c>
      <c r="FZK97" s="120" t="s">
        <v>152</v>
      </c>
      <c r="FZL97" s="120" t="s">
        <v>133</v>
      </c>
      <c r="FZM97" s="120">
        <v>44130</v>
      </c>
      <c r="FZN97" s="120">
        <v>60.78</v>
      </c>
      <c r="FZO97" s="120" t="s">
        <v>152</v>
      </c>
      <c r="FZP97" s="120" t="s">
        <v>133</v>
      </c>
      <c r="FZQ97" s="120">
        <v>44130</v>
      </c>
      <c r="FZR97" s="120">
        <v>60.78</v>
      </c>
      <c r="FZS97" s="120" t="s">
        <v>152</v>
      </c>
      <c r="FZT97" s="120" t="s">
        <v>133</v>
      </c>
      <c r="FZU97" s="120">
        <v>44130</v>
      </c>
      <c r="FZV97" s="120">
        <v>60.78</v>
      </c>
      <c r="FZW97" s="120" t="s">
        <v>152</v>
      </c>
      <c r="FZX97" s="120" t="s">
        <v>133</v>
      </c>
      <c r="FZY97" s="120">
        <v>44130</v>
      </c>
      <c r="FZZ97" s="120">
        <v>60.78</v>
      </c>
      <c r="GAA97" s="120" t="s">
        <v>152</v>
      </c>
      <c r="GAB97" s="120" t="s">
        <v>133</v>
      </c>
      <c r="GAC97" s="120">
        <v>44130</v>
      </c>
      <c r="GAD97" s="120">
        <v>60.78</v>
      </c>
      <c r="GAE97" s="120" t="s">
        <v>152</v>
      </c>
      <c r="GAF97" s="120" t="s">
        <v>133</v>
      </c>
      <c r="GAG97" s="120">
        <v>44130</v>
      </c>
      <c r="GAH97" s="120">
        <v>60.78</v>
      </c>
      <c r="GAI97" s="120" t="s">
        <v>152</v>
      </c>
      <c r="GAJ97" s="120" t="s">
        <v>133</v>
      </c>
      <c r="GAK97" s="120">
        <v>44130</v>
      </c>
      <c r="GAL97" s="120">
        <v>60.78</v>
      </c>
      <c r="GAM97" s="120" t="s">
        <v>152</v>
      </c>
      <c r="GAN97" s="120" t="s">
        <v>133</v>
      </c>
      <c r="GAO97" s="120">
        <v>44130</v>
      </c>
      <c r="GAP97" s="120">
        <v>60.78</v>
      </c>
      <c r="GAQ97" s="120" t="s">
        <v>152</v>
      </c>
      <c r="GAR97" s="120" t="s">
        <v>133</v>
      </c>
      <c r="GAS97" s="120">
        <v>44130</v>
      </c>
      <c r="GAT97" s="120">
        <v>60.78</v>
      </c>
      <c r="GAU97" s="120" t="s">
        <v>152</v>
      </c>
      <c r="GAV97" s="120" t="s">
        <v>133</v>
      </c>
      <c r="GAW97" s="120">
        <v>44130</v>
      </c>
      <c r="GAX97" s="120">
        <v>60.78</v>
      </c>
      <c r="GAY97" s="120" t="s">
        <v>152</v>
      </c>
      <c r="GAZ97" s="120" t="s">
        <v>133</v>
      </c>
      <c r="GBA97" s="120">
        <v>44130</v>
      </c>
      <c r="GBB97" s="120">
        <v>60.78</v>
      </c>
      <c r="GBC97" s="120" t="s">
        <v>152</v>
      </c>
      <c r="GBD97" s="120" t="s">
        <v>133</v>
      </c>
      <c r="GBE97" s="120">
        <v>44130</v>
      </c>
      <c r="GBF97" s="120">
        <v>60.78</v>
      </c>
      <c r="GBG97" s="120" t="s">
        <v>152</v>
      </c>
      <c r="GBH97" s="120" t="s">
        <v>133</v>
      </c>
      <c r="GBI97" s="120">
        <v>44130</v>
      </c>
      <c r="GBJ97" s="120">
        <v>60.78</v>
      </c>
      <c r="GBK97" s="120" t="s">
        <v>152</v>
      </c>
      <c r="GBL97" s="120" t="s">
        <v>133</v>
      </c>
      <c r="GBM97" s="120">
        <v>44130</v>
      </c>
      <c r="GBN97" s="120">
        <v>60.78</v>
      </c>
      <c r="GBO97" s="120" t="s">
        <v>152</v>
      </c>
      <c r="GBP97" s="120" t="s">
        <v>133</v>
      </c>
      <c r="GBQ97" s="120">
        <v>44130</v>
      </c>
      <c r="GBR97" s="120">
        <v>60.78</v>
      </c>
      <c r="GBS97" s="120" t="s">
        <v>152</v>
      </c>
      <c r="GBT97" s="120" t="s">
        <v>133</v>
      </c>
      <c r="GBU97" s="120">
        <v>44130</v>
      </c>
      <c r="GBV97" s="120">
        <v>60.78</v>
      </c>
      <c r="GBW97" s="120" t="s">
        <v>152</v>
      </c>
      <c r="GBX97" s="120" t="s">
        <v>133</v>
      </c>
      <c r="GBY97" s="120">
        <v>44130</v>
      </c>
      <c r="GBZ97" s="120">
        <v>60.78</v>
      </c>
      <c r="GCA97" s="120" t="s">
        <v>152</v>
      </c>
      <c r="GCB97" s="120" t="s">
        <v>133</v>
      </c>
      <c r="GCC97" s="120">
        <v>44130</v>
      </c>
      <c r="GCD97" s="120">
        <v>60.78</v>
      </c>
      <c r="GCE97" s="120" t="s">
        <v>152</v>
      </c>
      <c r="GCF97" s="120" t="s">
        <v>133</v>
      </c>
      <c r="GCG97" s="120">
        <v>44130</v>
      </c>
      <c r="GCH97" s="120">
        <v>60.78</v>
      </c>
      <c r="GCI97" s="120" t="s">
        <v>152</v>
      </c>
      <c r="GCJ97" s="120" t="s">
        <v>133</v>
      </c>
      <c r="GCK97" s="120">
        <v>44130</v>
      </c>
      <c r="GCL97" s="120">
        <v>60.78</v>
      </c>
      <c r="GCM97" s="120" t="s">
        <v>152</v>
      </c>
      <c r="GCN97" s="120" t="s">
        <v>133</v>
      </c>
      <c r="GCO97" s="120">
        <v>44130</v>
      </c>
      <c r="GCP97" s="120">
        <v>60.78</v>
      </c>
      <c r="GCQ97" s="120" t="s">
        <v>152</v>
      </c>
      <c r="GCR97" s="120" t="s">
        <v>133</v>
      </c>
      <c r="GCS97" s="120">
        <v>44130</v>
      </c>
      <c r="GCT97" s="120">
        <v>60.78</v>
      </c>
      <c r="GCU97" s="120" t="s">
        <v>152</v>
      </c>
      <c r="GCV97" s="120" t="s">
        <v>133</v>
      </c>
      <c r="GCW97" s="120">
        <v>44130</v>
      </c>
      <c r="GCX97" s="120">
        <v>60.78</v>
      </c>
      <c r="GCY97" s="120" t="s">
        <v>152</v>
      </c>
      <c r="GCZ97" s="120" t="s">
        <v>133</v>
      </c>
      <c r="GDA97" s="120">
        <v>44130</v>
      </c>
      <c r="GDB97" s="120">
        <v>60.78</v>
      </c>
      <c r="GDC97" s="120" t="s">
        <v>152</v>
      </c>
      <c r="GDD97" s="120" t="s">
        <v>133</v>
      </c>
      <c r="GDE97" s="120">
        <v>44130</v>
      </c>
      <c r="GDF97" s="120">
        <v>60.78</v>
      </c>
      <c r="GDG97" s="120" t="s">
        <v>152</v>
      </c>
      <c r="GDH97" s="120" t="s">
        <v>133</v>
      </c>
      <c r="GDI97" s="120">
        <v>44130</v>
      </c>
      <c r="GDJ97" s="120">
        <v>60.78</v>
      </c>
      <c r="GDK97" s="120" t="s">
        <v>152</v>
      </c>
      <c r="GDL97" s="120" t="s">
        <v>133</v>
      </c>
      <c r="GDM97" s="120">
        <v>44130</v>
      </c>
      <c r="GDN97" s="120">
        <v>60.78</v>
      </c>
      <c r="GDO97" s="120" t="s">
        <v>152</v>
      </c>
      <c r="GDP97" s="120" t="s">
        <v>133</v>
      </c>
      <c r="GDQ97" s="120">
        <v>44130</v>
      </c>
      <c r="GDR97" s="120">
        <v>60.78</v>
      </c>
      <c r="GDS97" s="120" t="s">
        <v>152</v>
      </c>
      <c r="GDT97" s="120" t="s">
        <v>133</v>
      </c>
      <c r="GDU97" s="120">
        <v>44130</v>
      </c>
      <c r="GDV97" s="120">
        <v>60.78</v>
      </c>
      <c r="GDW97" s="120" t="s">
        <v>152</v>
      </c>
      <c r="GDX97" s="120" t="s">
        <v>133</v>
      </c>
      <c r="GDY97" s="120">
        <v>44130</v>
      </c>
      <c r="GDZ97" s="120">
        <v>60.78</v>
      </c>
      <c r="GEA97" s="120" t="s">
        <v>152</v>
      </c>
      <c r="GEB97" s="120" t="s">
        <v>133</v>
      </c>
      <c r="GEC97" s="120">
        <v>44130</v>
      </c>
      <c r="GED97" s="120">
        <v>60.78</v>
      </c>
      <c r="GEE97" s="120" t="s">
        <v>152</v>
      </c>
      <c r="GEF97" s="120" t="s">
        <v>133</v>
      </c>
      <c r="GEG97" s="120">
        <v>44130</v>
      </c>
      <c r="GEH97" s="120">
        <v>60.78</v>
      </c>
      <c r="GEI97" s="120" t="s">
        <v>152</v>
      </c>
      <c r="GEJ97" s="120" t="s">
        <v>133</v>
      </c>
      <c r="GEK97" s="120">
        <v>44130</v>
      </c>
      <c r="GEL97" s="120">
        <v>60.78</v>
      </c>
      <c r="GEM97" s="120" t="s">
        <v>152</v>
      </c>
      <c r="GEN97" s="120" t="s">
        <v>133</v>
      </c>
      <c r="GEO97" s="120">
        <v>44130</v>
      </c>
      <c r="GEP97" s="120">
        <v>60.78</v>
      </c>
      <c r="GEQ97" s="120" t="s">
        <v>152</v>
      </c>
      <c r="GER97" s="120" t="s">
        <v>133</v>
      </c>
      <c r="GES97" s="120">
        <v>44130</v>
      </c>
      <c r="GET97" s="120">
        <v>60.78</v>
      </c>
      <c r="GEU97" s="120" t="s">
        <v>152</v>
      </c>
      <c r="GEV97" s="120" t="s">
        <v>133</v>
      </c>
      <c r="GEW97" s="120">
        <v>44130</v>
      </c>
      <c r="GEX97" s="120">
        <v>60.78</v>
      </c>
      <c r="GEY97" s="120" t="s">
        <v>152</v>
      </c>
      <c r="GEZ97" s="120" t="s">
        <v>133</v>
      </c>
      <c r="GFA97" s="120">
        <v>44130</v>
      </c>
      <c r="GFB97" s="120">
        <v>60.78</v>
      </c>
      <c r="GFC97" s="120" t="s">
        <v>152</v>
      </c>
      <c r="GFD97" s="120" t="s">
        <v>133</v>
      </c>
      <c r="GFE97" s="120">
        <v>44130</v>
      </c>
      <c r="GFF97" s="120">
        <v>60.78</v>
      </c>
      <c r="GFG97" s="120" t="s">
        <v>152</v>
      </c>
      <c r="GFH97" s="120" t="s">
        <v>133</v>
      </c>
      <c r="GFI97" s="120">
        <v>44130</v>
      </c>
      <c r="GFJ97" s="120">
        <v>60.78</v>
      </c>
      <c r="GFK97" s="120" t="s">
        <v>152</v>
      </c>
      <c r="GFL97" s="120" t="s">
        <v>133</v>
      </c>
      <c r="GFM97" s="120">
        <v>44130</v>
      </c>
      <c r="GFN97" s="120">
        <v>60.78</v>
      </c>
      <c r="GFO97" s="120" t="s">
        <v>152</v>
      </c>
      <c r="GFP97" s="120" t="s">
        <v>133</v>
      </c>
      <c r="GFQ97" s="120">
        <v>44130</v>
      </c>
      <c r="GFR97" s="120">
        <v>60.78</v>
      </c>
      <c r="GFS97" s="120" t="s">
        <v>152</v>
      </c>
      <c r="GFT97" s="120" t="s">
        <v>133</v>
      </c>
      <c r="GFU97" s="120">
        <v>44130</v>
      </c>
      <c r="GFV97" s="120">
        <v>60.78</v>
      </c>
      <c r="GFW97" s="120" t="s">
        <v>152</v>
      </c>
      <c r="GFX97" s="120" t="s">
        <v>133</v>
      </c>
      <c r="GFY97" s="120">
        <v>44130</v>
      </c>
      <c r="GFZ97" s="120">
        <v>60.78</v>
      </c>
      <c r="GGA97" s="120" t="s">
        <v>152</v>
      </c>
      <c r="GGB97" s="120" t="s">
        <v>133</v>
      </c>
      <c r="GGC97" s="120">
        <v>44130</v>
      </c>
      <c r="GGD97" s="120">
        <v>60.78</v>
      </c>
      <c r="GGE97" s="120" t="s">
        <v>152</v>
      </c>
      <c r="GGF97" s="120" t="s">
        <v>133</v>
      </c>
      <c r="GGG97" s="120">
        <v>44130</v>
      </c>
      <c r="GGH97" s="120">
        <v>60.78</v>
      </c>
      <c r="GGI97" s="120" t="s">
        <v>152</v>
      </c>
      <c r="GGJ97" s="120" t="s">
        <v>133</v>
      </c>
      <c r="GGK97" s="120">
        <v>44130</v>
      </c>
      <c r="GGL97" s="120">
        <v>60.78</v>
      </c>
      <c r="GGM97" s="120" t="s">
        <v>152</v>
      </c>
      <c r="GGN97" s="120" t="s">
        <v>133</v>
      </c>
      <c r="GGO97" s="120">
        <v>44130</v>
      </c>
      <c r="GGP97" s="120">
        <v>60.78</v>
      </c>
      <c r="GGQ97" s="120" t="s">
        <v>152</v>
      </c>
      <c r="GGR97" s="120" t="s">
        <v>133</v>
      </c>
      <c r="GGS97" s="120">
        <v>44130</v>
      </c>
      <c r="GGT97" s="120">
        <v>60.78</v>
      </c>
      <c r="GGU97" s="120" t="s">
        <v>152</v>
      </c>
      <c r="GGV97" s="120" t="s">
        <v>133</v>
      </c>
      <c r="GGW97" s="120">
        <v>44130</v>
      </c>
      <c r="GGX97" s="120">
        <v>60.78</v>
      </c>
      <c r="GGY97" s="120" t="s">
        <v>152</v>
      </c>
      <c r="GGZ97" s="120" t="s">
        <v>133</v>
      </c>
      <c r="GHA97" s="120">
        <v>44130</v>
      </c>
      <c r="GHB97" s="120">
        <v>60.78</v>
      </c>
      <c r="GHC97" s="120" t="s">
        <v>152</v>
      </c>
      <c r="GHD97" s="120" t="s">
        <v>133</v>
      </c>
      <c r="GHE97" s="120">
        <v>44130</v>
      </c>
      <c r="GHF97" s="120">
        <v>60.78</v>
      </c>
      <c r="GHG97" s="120" t="s">
        <v>152</v>
      </c>
      <c r="GHH97" s="120" t="s">
        <v>133</v>
      </c>
      <c r="GHI97" s="120">
        <v>44130</v>
      </c>
      <c r="GHJ97" s="120">
        <v>60.78</v>
      </c>
      <c r="GHK97" s="120" t="s">
        <v>152</v>
      </c>
      <c r="GHL97" s="120" t="s">
        <v>133</v>
      </c>
      <c r="GHM97" s="120">
        <v>44130</v>
      </c>
      <c r="GHN97" s="120">
        <v>60.78</v>
      </c>
      <c r="GHO97" s="120" t="s">
        <v>152</v>
      </c>
      <c r="GHP97" s="120" t="s">
        <v>133</v>
      </c>
      <c r="GHQ97" s="120">
        <v>44130</v>
      </c>
      <c r="GHR97" s="120">
        <v>60.78</v>
      </c>
      <c r="GHS97" s="120" t="s">
        <v>152</v>
      </c>
      <c r="GHT97" s="120" t="s">
        <v>133</v>
      </c>
      <c r="GHU97" s="120">
        <v>44130</v>
      </c>
      <c r="GHV97" s="120">
        <v>60.78</v>
      </c>
      <c r="GHW97" s="120" t="s">
        <v>152</v>
      </c>
      <c r="GHX97" s="120" t="s">
        <v>133</v>
      </c>
      <c r="GHY97" s="120">
        <v>44130</v>
      </c>
      <c r="GHZ97" s="120">
        <v>60.78</v>
      </c>
      <c r="GIA97" s="120" t="s">
        <v>152</v>
      </c>
      <c r="GIB97" s="120" t="s">
        <v>133</v>
      </c>
      <c r="GIC97" s="120">
        <v>44130</v>
      </c>
      <c r="GID97" s="120">
        <v>60.78</v>
      </c>
      <c r="GIE97" s="120" t="s">
        <v>152</v>
      </c>
      <c r="GIF97" s="120" t="s">
        <v>133</v>
      </c>
      <c r="GIG97" s="120">
        <v>44130</v>
      </c>
      <c r="GIH97" s="120">
        <v>60.78</v>
      </c>
      <c r="GII97" s="120" t="s">
        <v>152</v>
      </c>
      <c r="GIJ97" s="120" t="s">
        <v>133</v>
      </c>
      <c r="GIK97" s="120">
        <v>44130</v>
      </c>
      <c r="GIL97" s="120">
        <v>60.78</v>
      </c>
      <c r="GIM97" s="120" t="s">
        <v>152</v>
      </c>
      <c r="GIN97" s="120" t="s">
        <v>133</v>
      </c>
      <c r="GIO97" s="120">
        <v>44130</v>
      </c>
      <c r="GIP97" s="120">
        <v>60.78</v>
      </c>
      <c r="GIQ97" s="120" t="s">
        <v>152</v>
      </c>
      <c r="GIR97" s="120" t="s">
        <v>133</v>
      </c>
      <c r="GIS97" s="120">
        <v>44130</v>
      </c>
      <c r="GIT97" s="120">
        <v>60.78</v>
      </c>
      <c r="GIU97" s="120" t="s">
        <v>152</v>
      </c>
      <c r="GIV97" s="120" t="s">
        <v>133</v>
      </c>
      <c r="GIW97" s="120">
        <v>44130</v>
      </c>
      <c r="GIX97" s="120">
        <v>60.78</v>
      </c>
      <c r="GIY97" s="120" t="s">
        <v>152</v>
      </c>
      <c r="GIZ97" s="120" t="s">
        <v>133</v>
      </c>
      <c r="GJA97" s="120">
        <v>44130</v>
      </c>
      <c r="GJB97" s="120">
        <v>60.78</v>
      </c>
      <c r="GJC97" s="120" t="s">
        <v>152</v>
      </c>
      <c r="GJD97" s="120" t="s">
        <v>133</v>
      </c>
      <c r="GJE97" s="120">
        <v>44130</v>
      </c>
      <c r="GJF97" s="120">
        <v>60.78</v>
      </c>
      <c r="GJG97" s="120" t="s">
        <v>152</v>
      </c>
      <c r="GJH97" s="120" t="s">
        <v>133</v>
      </c>
      <c r="GJI97" s="120">
        <v>44130</v>
      </c>
      <c r="GJJ97" s="120">
        <v>60.78</v>
      </c>
      <c r="GJK97" s="120" t="s">
        <v>152</v>
      </c>
      <c r="GJL97" s="120" t="s">
        <v>133</v>
      </c>
      <c r="GJM97" s="120">
        <v>44130</v>
      </c>
      <c r="GJN97" s="120">
        <v>60.78</v>
      </c>
      <c r="GJO97" s="120" t="s">
        <v>152</v>
      </c>
      <c r="GJP97" s="120" t="s">
        <v>133</v>
      </c>
      <c r="GJQ97" s="120">
        <v>44130</v>
      </c>
      <c r="GJR97" s="120">
        <v>60.78</v>
      </c>
      <c r="GJS97" s="120" t="s">
        <v>152</v>
      </c>
      <c r="GJT97" s="120" t="s">
        <v>133</v>
      </c>
      <c r="GJU97" s="120">
        <v>44130</v>
      </c>
      <c r="GJV97" s="120">
        <v>60.78</v>
      </c>
      <c r="GJW97" s="120" t="s">
        <v>152</v>
      </c>
      <c r="GJX97" s="120" t="s">
        <v>133</v>
      </c>
      <c r="GJY97" s="120">
        <v>44130</v>
      </c>
      <c r="GJZ97" s="120">
        <v>60.78</v>
      </c>
      <c r="GKA97" s="120" t="s">
        <v>152</v>
      </c>
      <c r="GKB97" s="120" t="s">
        <v>133</v>
      </c>
      <c r="GKC97" s="120">
        <v>44130</v>
      </c>
      <c r="GKD97" s="120">
        <v>60.78</v>
      </c>
      <c r="GKE97" s="120" t="s">
        <v>152</v>
      </c>
      <c r="GKF97" s="120" t="s">
        <v>133</v>
      </c>
      <c r="GKG97" s="120">
        <v>44130</v>
      </c>
      <c r="GKH97" s="120">
        <v>60.78</v>
      </c>
      <c r="GKI97" s="120" t="s">
        <v>152</v>
      </c>
      <c r="GKJ97" s="120" t="s">
        <v>133</v>
      </c>
      <c r="GKK97" s="120">
        <v>44130</v>
      </c>
      <c r="GKL97" s="120">
        <v>60.78</v>
      </c>
      <c r="GKM97" s="120" t="s">
        <v>152</v>
      </c>
      <c r="GKN97" s="120" t="s">
        <v>133</v>
      </c>
      <c r="GKO97" s="120">
        <v>44130</v>
      </c>
      <c r="GKP97" s="120">
        <v>60.78</v>
      </c>
      <c r="GKQ97" s="120" t="s">
        <v>152</v>
      </c>
      <c r="GKR97" s="120" t="s">
        <v>133</v>
      </c>
      <c r="GKS97" s="120">
        <v>44130</v>
      </c>
      <c r="GKT97" s="120">
        <v>60.78</v>
      </c>
      <c r="GKU97" s="120" t="s">
        <v>152</v>
      </c>
      <c r="GKV97" s="120" t="s">
        <v>133</v>
      </c>
      <c r="GKW97" s="120">
        <v>44130</v>
      </c>
      <c r="GKX97" s="120">
        <v>60.78</v>
      </c>
      <c r="GKY97" s="120" t="s">
        <v>152</v>
      </c>
      <c r="GKZ97" s="120" t="s">
        <v>133</v>
      </c>
      <c r="GLA97" s="120">
        <v>44130</v>
      </c>
      <c r="GLB97" s="120">
        <v>60.78</v>
      </c>
      <c r="GLC97" s="120" t="s">
        <v>152</v>
      </c>
      <c r="GLD97" s="120" t="s">
        <v>133</v>
      </c>
      <c r="GLE97" s="120">
        <v>44130</v>
      </c>
      <c r="GLF97" s="120">
        <v>60.78</v>
      </c>
      <c r="GLG97" s="120" t="s">
        <v>152</v>
      </c>
      <c r="GLH97" s="120" t="s">
        <v>133</v>
      </c>
      <c r="GLI97" s="120">
        <v>44130</v>
      </c>
      <c r="GLJ97" s="120">
        <v>60.78</v>
      </c>
      <c r="GLK97" s="120" t="s">
        <v>152</v>
      </c>
      <c r="GLL97" s="120" t="s">
        <v>133</v>
      </c>
      <c r="GLM97" s="120">
        <v>44130</v>
      </c>
      <c r="GLN97" s="120">
        <v>60.78</v>
      </c>
      <c r="GLO97" s="120" t="s">
        <v>152</v>
      </c>
      <c r="GLP97" s="120" t="s">
        <v>133</v>
      </c>
      <c r="GLQ97" s="120">
        <v>44130</v>
      </c>
      <c r="GLR97" s="120">
        <v>60.78</v>
      </c>
      <c r="GLS97" s="120" t="s">
        <v>152</v>
      </c>
      <c r="GLT97" s="120" t="s">
        <v>133</v>
      </c>
      <c r="GLU97" s="120">
        <v>44130</v>
      </c>
      <c r="GLV97" s="120">
        <v>60.78</v>
      </c>
      <c r="GLW97" s="120" t="s">
        <v>152</v>
      </c>
      <c r="GLX97" s="120" t="s">
        <v>133</v>
      </c>
      <c r="GLY97" s="120">
        <v>44130</v>
      </c>
      <c r="GLZ97" s="120">
        <v>60.78</v>
      </c>
      <c r="GMA97" s="120" t="s">
        <v>152</v>
      </c>
      <c r="GMB97" s="120" t="s">
        <v>133</v>
      </c>
      <c r="GMC97" s="120">
        <v>44130</v>
      </c>
      <c r="GMD97" s="120">
        <v>60.78</v>
      </c>
      <c r="GME97" s="120" t="s">
        <v>152</v>
      </c>
      <c r="GMF97" s="120" t="s">
        <v>133</v>
      </c>
      <c r="GMG97" s="120">
        <v>44130</v>
      </c>
      <c r="GMH97" s="120">
        <v>60.78</v>
      </c>
      <c r="GMI97" s="120" t="s">
        <v>152</v>
      </c>
      <c r="GMJ97" s="120" t="s">
        <v>133</v>
      </c>
      <c r="GMK97" s="120">
        <v>44130</v>
      </c>
      <c r="GML97" s="120">
        <v>60.78</v>
      </c>
      <c r="GMM97" s="120" t="s">
        <v>152</v>
      </c>
      <c r="GMN97" s="120" t="s">
        <v>133</v>
      </c>
      <c r="GMO97" s="120">
        <v>44130</v>
      </c>
      <c r="GMP97" s="120">
        <v>60.78</v>
      </c>
      <c r="GMQ97" s="120" t="s">
        <v>152</v>
      </c>
      <c r="GMR97" s="120" t="s">
        <v>133</v>
      </c>
      <c r="GMS97" s="120">
        <v>44130</v>
      </c>
      <c r="GMT97" s="120">
        <v>60.78</v>
      </c>
      <c r="GMU97" s="120" t="s">
        <v>152</v>
      </c>
      <c r="GMV97" s="120" t="s">
        <v>133</v>
      </c>
      <c r="GMW97" s="120">
        <v>44130</v>
      </c>
      <c r="GMX97" s="120">
        <v>60.78</v>
      </c>
      <c r="GMY97" s="120" t="s">
        <v>152</v>
      </c>
      <c r="GMZ97" s="120" t="s">
        <v>133</v>
      </c>
      <c r="GNA97" s="120">
        <v>44130</v>
      </c>
      <c r="GNB97" s="120">
        <v>60.78</v>
      </c>
      <c r="GNC97" s="120" t="s">
        <v>152</v>
      </c>
      <c r="GND97" s="120" t="s">
        <v>133</v>
      </c>
      <c r="GNE97" s="120">
        <v>44130</v>
      </c>
      <c r="GNF97" s="120">
        <v>60.78</v>
      </c>
      <c r="GNG97" s="120" t="s">
        <v>152</v>
      </c>
      <c r="GNH97" s="120" t="s">
        <v>133</v>
      </c>
      <c r="GNI97" s="120">
        <v>44130</v>
      </c>
      <c r="GNJ97" s="120">
        <v>60.78</v>
      </c>
      <c r="GNK97" s="120" t="s">
        <v>152</v>
      </c>
      <c r="GNL97" s="120" t="s">
        <v>133</v>
      </c>
      <c r="GNM97" s="120">
        <v>44130</v>
      </c>
      <c r="GNN97" s="120">
        <v>60.78</v>
      </c>
      <c r="GNO97" s="120" t="s">
        <v>152</v>
      </c>
      <c r="GNP97" s="120" t="s">
        <v>133</v>
      </c>
      <c r="GNQ97" s="120">
        <v>44130</v>
      </c>
      <c r="GNR97" s="120">
        <v>60.78</v>
      </c>
      <c r="GNS97" s="120" t="s">
        <v>152</v>
      </c>
      <c r="GNT97" s="120" t="s">
        <v>133</v>
      </c>
      <c r="GNU97" s="120">
        <v>44130</v>
      </c>
      <c r="GNV97" s="120">
        <v>60.78</v>
      </c>
      <c r="GNW97" s="120" t="s">
        <v>152</v>
      </c>
      <c r="GNX97" s="120" t="s">
        <v>133</v>
      </c>
      <c r="GNY97" s="120">
        <v>44130</v>
      </c>
      <c r="GNZ97" s="120">
        <v>60.78</v>
      </c>
      <c r="GOA97" s="120" t="s">
        <v>152</v>
      </c>
      <c r="GOB97" s="120" t="s">
        <v>133</v>
      </c>
      <c r="GOC97" s="120">
        <v>44130</v>
      </c>
      <c r="GOD97" s="120">
        <v>60.78</v>
      </c>
      <c r="GOE97" s="120" t="s">
        <v>152</v>
      </c>
      <c r="GOF97" s="120" t="s">
        <v>133</v>
      </c>
      <c r="GOG97" s="120">
        <v>44130</v>
      </c>
      <c r="GOH97" s="120">
        <v>60.78</v>
      </c>
      <c r="GOI97" s="120" t="s">
        <v>152</v>
      </c>
      <c r="GOJ97" s="120" t="s">
        <v>133</v>
      </c>
      <c r="GOK97" s="120">
        <v>44130</v>
      </c>
      <c r="GOL97" s="120">
        <v>60.78</v>
      </c>
      <c r="GOM97" s="120" t="s">
        <v>152</v>
      </c>
      <c r="GON97" s="120" t="s">
        <v>133</v>
      </c>
      <c r="GOO97" s="120">
        <v>44130</v>
      </c>
      <c r="GOP97" s="120">
        <v>60.78</v>
      </c>
      <c r="GOQ97" s="120" t="s">
        <v>152</v>
      </c>
      <c r="GOR97" s="120" t="s">
        <v>133</v>
      </c>
      <c r="GOS97" s="120">
        <v>44130</v>
      </c>
      <c r="GOT97" s="120">
        <v>60.78</v>
      </c>
      <c r="GOU97" s="120" t="s">
        <v>152</v>
      </c>
      <c r="GOV97" s="120" t="s">
        <v>133</v>
      </c>
      <c r="GOW97" s="120">
        <v>44130</v>
      </c>
      <c r="GOX97" s="120">
        <v>60.78</v>
      </c>
      <c r="GOY97" s="120" t="s">
        <v>152</v>
      </c>
      <c r="GOZ97" s="120" t="s">
        <v>133</v>
      </c>
      <c r="GPA97" s="120">
        <v>44130</v>
      </c>
      <c r="GPB97" s="120">
        <v>60.78</v>
      </c>
      <c r="GPC97" s="120" t="s">
        <v>152</v>
      </c>
      <c r="GPD97" s="120" t="s">
        <v>133</v>
      </c>
      <c r="GPE97" s="120">
        <v>44130</v>
      </c>
      <c r="GPF97" s="120">
        <v>60.78</v>
      </c>
      <c r="GPG97" s="120" t="s">
        <v>152</v>
      </c>
      <c r="GPH97" s="120" t="s">
        <v>133</v>
      </c>
      <c r="GPI97" s="120">
        <v>44130</v>
      </c>
      <c r="GPJ97" s="120">
        <v>60.78</v>
      </c>
      <c r="GPK97" s="120" t="s">
        <v>152</v>
      </c>
      <c r="GPL97" s="120" t="s">
        <v>133</v>
      </c>
      <c r="GPM97" s="120">
        <v>44130</v>
      </c>
      <c r="GPN97" s="120">
        <v>60.78</v>
      </c>
      <c r="GPO97" s="120" t="s">
        <v>152</v>
      </c>
      <c r="GPP97" s="120" t="s">
        <v>133</v>
      </c>
      <c r="GPQ97" s="120">
        <v>44130</v>
      </c>
      <c r="GPR97" s="120">
        <v>60.78</v>
      </c>
      <c r="GPS97" s="120" t="s">
        <v>152</v>
      </c>
      <c r="GPT97" s="120" t="s">
        <v>133</v>
      </c>
      <c r="GPU97" s="120">
        <v>44130</v>
      </c>
      <c r="GPV97" s="120">
        <v>60.78</v>
      </c>
      <c r="GPW97" s="120" t="s">
        <v>152</v>
      </c>
      <c r="GPX97" s="120" t="s">
        <v>133</v>
      </c>
      <c r="GPY97" s="120">
        <v>44130</v>
      </c>
      <c r="GPZ97" s="120">
        <v>60.78</v>
      </c>
      <c r="GQA97" s="120" t="s">
        <v>152</v>
      </c>
      <c r="GQB97" s="120" t="s">
        <v>133</v>
      </c>
      <c r="GQC97" s="120">
        <v>44130</v>
      </c>
      <c r="GQD97" s="120">
        <v>60.78</v>
      </c>
      <c r="GQE97" s="120" t="s">
        <v>152</v>
      </c>
      <c r="GQF97" s="120" t="s">
        <v>133</v>
      </c>
      <c r="GQG97" s="120">
        <v>44130</v>
      </c>
      <c r="GQH97" s="120">
        <v>60.78</v>
      </c>
      <c r="GQI97" s="120" t="s">
        <v>152</v>
      </c>
      <c r="GQJ97" s="120" t="s">
        <v>133</v>
      </c>
      <c r="GQK97" s="120">
        <v>44130</v>
      </c>
      <c r="GQL97" s="120">
        <v>60.78</v>
      </c>
      <c r="GQM97" s="120" t="s">
        <v>152</v>
      </c>
      <c r="GQN97" s="120" t="s">
        <v>133</v>
      </c>
      <c r="GQO97" s="120">
        <v>44130</v>
      </c>
      <c r="GQP97" s="120">
        <v>60.78</v>
      </c>
      <c r="GQQ97" s="120" t="s">
        <v>152</v>
      </c>
      <c r="GQR97" s="120" t="s">
        <v>133</v>
      </c>
      <c r="GQS97" s="120">
        <v>44130</v>
      </c>
      <c r="GQT97" s="120">
        <v>60.78</v>
      </c>
      <c r="GQU97" s="120" t="s">
        <v>152</v>
      </c>
      <c r="GQV97" s="120" t="s">
        <v>133</v>
      </c>
      <c r="GQW97" s="120">
        <v>44130</v>
      </c>
      <c r="GQX97" s="120">
        <v>60.78</v>
      </c>
      <c r="GQY97" s="120" t="s">
        <v>152</v>
      </c>
      <c r="GQZ97" s="120" t="s">
        <v>133</v>
      </c>
      <c r="GRA97" s="120">
        <v>44130</v>
      </c>
      <c r="GRB97" s="120">
        <v>60.78</v>
      </c>
      <c r="GRC97" s="120" t="s">
        <v>152</v>
      </c>
      <c r="GRD97" s="120" t="s">
        <v>133</v>
      </c>
      <c r="GRE97" s="120">
        <v>44130</v>
      </c>
      <c r="GRF97" s="120">
        <v>60.78</v>
      </c>
      <c r="GRG97" s="120" t="s">
        <v>152</v>
      </c>
      <c r="GRH97" s="120" t="s">
        <v>133</v>
      </c>
      <c r="GRI97" s="120">
        <v>44130</v>
      </c>
      <c r="GRJ97" s="120">
        <v>60.78</v>
      </c>
      <c r="GRK97" s="120" t="s">
        <v>152</v>
      </c>
      <c r="GRL97" s="120" t="s">
        <v>133</v>
      </c>
      <c r="GRM97" s="120">
        <v>44130</v>
      </c>
      <c r="GRN97" s="120">
        <v>60.78</v>
      </c>
      <c r="GRO97" s="120" t="s">
        <v>152</v>
      </c>
      <c r="GRP97" s="120" t="s">
        <v>133</v>
      </c>
      <c r="GRQ97" s="120">
        <v>44130</v>
      </c>
      <c r="GRR97" s="120">
        <v>60.78</v>
      </c>
      <c r="GRS97" s="120" t="s">
        <v>152</v>
      </c>
      <c r="GRT97" s="120" t="s">
        <v>133</v>
      </c>
      <c r="GRU97" s="120">
        <v>44130</v>
      </c>
      <c r="GRV97" s="120">
        <v>60.78</v>
      </c>
      <c r="GRW97" s="120" t="s">
        <v>152</v>
      </c>
      <c r="GRX97" s="120" t="s">
        <v>133</v>
      </c>
      <c r="GRY97" s="120">
        <v>44130</v>
      </c>
      <c r="GRZ97" s="120">
        <v>60.78</v>
      </c>
      <c r="GSA97" s="120" t="s">
        <v>152</v>
      </c>
      <c r="GSB97" s="120" t="s">
        <v>133</v>
      </c>
      <c r="GSC97" s="120">
        <v>44130</v>
      </c>
      <c r="GSD97" s="120">
        <v>60.78</v>
      </c>
      <c r="GSE97" s="120" t="s">
        <v>152</v>
      </c>
      <c r="GSF97" s="120" t="s">
        <v>133</v>
      </c>
      <c r="GSG97" s="120">
        <v>44130</v>
      </c>
      <c r="GSH97" s="120">
        <v>60.78</v>
      </c>
      <c r="GSI97" s="120" t="s">
        <v>152</v>
      </c>
      <c r="GSJ97" s="120" t="s">
        <v>133</v>
      </c>
      <c r="GSK97" s="120">
        <v>44130</v>
      </c>
      <c r="GSL97" s="120">
        <v>60.78</v>
      </c>
      <c r="GSM97" s="120" t="s">
        <v>152</v>
      </c>
      <c r="GSN97" s="120" t="s">
        <v>133</v>
      </c>
      <c r="GSO97" s="120">
        <v>44130</v>
      </c>
      <c r="GSP97" s="120">
        <v>60.78</v>
      </c>
      <c r="GSQ97" s="120" t="s">
        <v>152</v>
      </c>
      <c r="GSR97" s="120" t="s">
        <v>133</v>
      </c>
      <c r="GSS97" s="120">
        <v>44130</v>
      </c>
      <c r="GST97" s="120">
        <v>60.78</v>
      </c>
      <c r="GSU97" s="120" t="s">
        <v>152</v>
      </c>
      <c r="GSV97" s="120" t="s">
        <v>133</v>
      </c>
      <c r="GSW97" s="120">
        <v>44130</v>
      </c>
      <c r="GSX97" s="120">
        <v>60.78</v>
      </c>
      <c r="GSY97" s="120" t="s">
        <v>152</v>
      </c>
      <c r="GSZ97" s="120" t="s">
        <v>133</v>
      </c>
      <c r="GTA97" s="120">
        <v>44130</v>
      </c>
      <c r="GTB97" s="120">
        <v>60.78</v>
      </c>
      <c r="GTC97" s="120" t="s">
        <v>152</v>
      </c>
      <c r="GTD97" s="120" t="s">
        <v>133</v>
      </c>
      <c r="GTE97" s="120">
        <v>44130</v>
      </c>
      <c r="GTF97" s="120">
        <v>60.78</v>
      </c>
      <c r="GTG97" s="120" t="s">
        <v>152</v>
      </c>
      <c r="GTH97" s="120" t="s">
        <v>133</v>
      </c>
      <c r="GTI97" s="120">
        <v>44130</v>
      </c>
      <c r="GTJ97" s="120">
        <v>60.78</v>
      </c>
      <c r="GTK97" s="120" t="s">
        <v>152</v>
      </c>
      <c r="GTL97" s="120" t="s">
        <v>133</v>
      </c>
      <c r="GTM97" s="120">
        <v>44130</v>
      </c>
      <c r="GTN97" s="120">
        <v>60.78</v>
      </c>
      <c r="GTO97" s="120" t="s">
        <v>152</v>
      </c>
      <c r="GTP97" s="120" t="s">
        <v>133</v>
      </c>
      <c r="GTQ97" s="120">
        <v>44130</v>
      </c>
      <c r="GTR97" s="120">
        <v>60.78</v>
      </c>
      <c r="GTS97" s="120" t="s">
        <v>152</v>
      </c>
      <c r="GTT97" s="120" t="s">
        <v>133</v>
      </c>
      <c r="GTU97" s="120">
        <v>44130</v>
      </c>
      <c r="GTV97" s="120">
        <v>60.78</v>
      </c>
      <c r="GTW97" s="120" t="s">
        <v>152</v>
      </c>
      <c r="GTX97" s="120" t="s">
        <v>133</v>
      </c>
      <c r="GTY97" s="120">
        <v>44130</v>
      </c>
      <c r="GTZ97" s="120">
        <v>60.78</v>
      </c>
      <c r="GUA97" s="120" t="s">
        <v>152</v>
      </c>
      <c r="GUB97" s="120" t="s">
        <v>133</v>
      </c>
      <c r="GUC97" s="120">
        <v>44130</v>
      </c>
      <c r="GUD97" s="120">
        <v>60.78</v>
      </c>
      <c r="GUE97" s="120" t="s">
        <v>152</v>
      </c>
      <c r="GUF97" s="120" t="s">
        <v>133</v>
      </c>
      <c r="GUG97" s="120">
        <v>44130</v>
      </c>
      <c r="GUH97" s="120">
        <v>60.78</v>
      </c>
      <c r="GUI97" s="120" t="s">
        <v>152</v>
      </c>
      <c r="GUJ97" s="120" t="s">
        <v>133</v>
      </c>
      <c r="GUK97" s="120">
        <v>44130</v>
      </c>
      <c r="GUL97" s="120">
        <v>60.78</v>
      </c>
      <c r="GUM97" s="120" t="s">
        <v>152</v>
      </c>
      <c r="GUN97" s="120" t="s">
        <v>133</v>
      </c>
      <c r="GUO97" s="120">
        <v>44130</v>
      </c>
      <c r="GUP97" s="120">
        <v>60.78</v>
      </c>
      <c r="GUQ97" s="120" t="s">
        <v>152</v>
      </c>
      <c r="GUR97" s="120" t="s">
        <v>133</v>
      </c>
      <c r="GUS97" s="120">
        <v>44130</v>
      </c>
      <c r="GUT97" s="120">
        <v>60.78</v>
      </c>
      <c r="GUU97" s="120" t="s">
        <v>152</v>
      </c>
      <c r="GUV97" s="120" t="s">
        <v>133</v>
      </c>
      <c r="GUW97" s="120">
        <v>44130</v>
      </c>
      <c r="GUX97" s="120">
        <v>60.78</v>
      </c>
      <c r="GUY97" s="120" t="s">
        <v>152</v>
      </c>
      <c r="GUZ97" s="120" t="s">
        <v>133</v>
      </c>
      <c r="GVA97" s="120">
        <v>44130</v>
      </c>
      <c r="GVB97" s="120">
        <v>60.78</v>
      </c>
      <c r="GVC97" s="120" t="s">
        <v>152</v>
      </c>
      <c r="GVD97" s="120" t="s">
        <v>133</v>
      </c>
      <c r="GVE97" s="120">
        <v>44130</v>
      </c>
      <c r="GVF97" s="120">
        <v>60.78</v>
      </c>
      <c r="GVG97" s="120" t="s">
        <v>152</v>
      </c>
      <c r="GVH97" s="120" t="s">
        <v>133</v>
      </c>
      <c r="GVI97" s="120">
        <v>44130</v>
      </c>
      <c r="GVJ97" s="120">
        <v>60.78</v>
      </c>
      <c r="GVK97" s="120" t="s">
        <v>152</v>
      </c>
      <c r="GVL97" s="120" t="s">
        <v>133</v>
      </c>
      <c r="GVM97" s="120">
        <v>44130</v>
      </c>
      <c r="GVN97" s="120">
        <v>60.78</v>
      </c>
      <c r="GVO97" s="120" t="s">
        <v>152</v>
      </c>
      <c r="GVP97" s="120" t="s">
        <v>133</v>
      </c>
      <c r="GVQ97" s="120">
        <v>44130</v>
      </c>
      <c r="GVR97" s="120">
        <v>60.78</v>
      </c>
      <c r="GVS97" s="120" t="s">
        <v>152</v>
      </c>
      <c r="GVT97" s="120" t="s">
        <v>133</v>
      </c>
      <c r="GVU97" s="120">
        <v>44130</v>
      </c>
      <c r="GVV97" s="120">
        <v>60.78</v>
      </c>
      <c r="GVW97" s="120" t="s">
        <v>152</v>
      </c>
      <c r="GVX97" s="120" t="s">
        <v>133</v>
      </c>
      <c r="GVY97" s="120">
        <v>44130</v>
      </c>
      <c r="GVZ97" s="120">
        <v>60.78</v>
      </c>
      <c r="GWA97" s="120" t="s">
        <v>152</v>
      </c>
      <c r="GWB97" s="120" t="s">
        <v>133</v>
      </c>
      <c r="GWC97" s="120">
        <v>44130</v>
      </c>
      <c r="GWD97" s="120">
        <v>60.78</v>
      </c>
      <c r="GWE97" s="120" t="s">
        <v>152</v>
      </c>
      <c r="GWF97" s="120" t="s">
        <v>133</v>
      </c>
      <c r="GWG97" s="120">
        <v>44130</v>
      </c>
      <c r="GWH97" s="120">
        <v>60.78</v>
      </c>
      <c r="GWI97" s="120" t="s">
        <v>152</v>
      </c>
      <c r="GWJ97" s="120" t="s">
        <v>133</v>
      </c>
      <c r="GWK97" s="120">
        <v>44130</v>
      </c>
      <c r="GWL97" s="120">
        <v>60.78</v>
      </c>
      <c r="GWM97" s="120" t="s">
        <v>152</v>
      </c>
      <c r="GWN97" s="120" t="s">
        <v>133</v>
      </c>
      <c r="GWO97" s="120">
        <v>44130</v>
      </c>
      <c r="GWP97" s="120">
        <v>60.78</v>
      </c>
      <c r="GWQ97" s="120" t="s">
        <v>152</v>
      </c>
      <c r="GWR97" s="120" t="s">
        <v>133</v>
      </c>
      <c r="GWS97" s="120">
        <v>44130</v>
      </c>
      <c r="GWT97" s="120">
        <v>60.78</v>
      </c>
      <c r="GWU97" s="120" t="s">
        <v>152</v>
      </c>
      <c r="GWV97" s="120" t="s">
        <v>133</v>
      </c>
      <c r="GWW97" s="120">
        <v>44130</v>
      </c>
      <c r="GWX97" s="120">
        <v>60.78</v>
      </c>
      <c r="GWY97" s="120" t="s">
        <v>152</v>
      </c>
      <c r="GWZ97" s="120" t="s">
        <v>133</v>
      </c>
      <c r="GXA97" s="120">
        <v>44130</v>
      </c>
      <c r="GXB97" s="120">
        <v>60.78</v>
      </c>
      <c r="GXC97" s="120" t="s">
        <v>152</v>
      </c>
      <c r="GXD97" s="120" t="s">
        <v>133</v>
      </c>
      <c r="GXE97" s="120">
        <v>44130</v>
      </c>
      <c r="GXF97" s="120">
        <v>60.78</v>
      </c>
      <c r="GXG97" s="120" t="s">
        <v>152</v>
      </c>
      <c r="GXH97" s="120" t="s">
        <v>133</v>
      </c>
      <c r="GXI97" s="120">
        <v>44130</v>
      </c>
      <c r="GXJ97" s="120">
        <v>60.78</v>
      </c>
      <c r="GXK97" s="120" t="s">
        <v>152</v>
      </c>
      <c r="GXL97" s="120" t="s">
        <v>133</v>
      </c>
      <c r="GXM97" s="120">
        <v>44130</v>
      </c>
      <c r="GXN97" s="120">
        <v>60.78</v>
      </c>
      <c r="GXO97" s="120" t="s">
        <v>152</v>
      </c>
      <c r="GXP97" s="120" t="s">
        <v>133</v>
      </c>
      <c r="GXQ97" s="120">
        <v>44130</v>
      </c>
      <c r="GXR97" s="120">
        <v>60.78</v>
      </c>
      <c r="GXS97" s="120" t="s">
        <v>152</v>
      </c>
      <c r="GXT97" s="120" t="s">
        <v>133</v>
      </c>
      <c r="GXU97" s="120">
        <v>44130</v>
      </c>
      <c r="GXV97" s="120">
        <v>60.78</v>
      </c>
      <c r="GXW97" s="120" t="s">
        <v>152</v>
      </c>
      <c r="GXX97" s="120" t="s">
        <v>133</v>
      </c>
      <c r="GXY97" s="120">
        <v>44130</v>
      </c>
      <c r="GXZ97" s="120">
        <v>60.78</v>
      </c>
      <c r="GYA97" s="120" t="s">
        <v>152</v>
      </c>
      <c r="GYB97" s="120" t="s">
        <v>133</v>
      </c>
      <c r="GYC97" s="120">
        <v>44130</v>
      </c>
      <c r="GYD97" s="120">
        <v>60.78</v>
      </c>
      <c r="GYE97" s="120" t="s">
        <v>152</v>
      </c>
      <c r="GYF97" s="120" t="s">
        <v>133</v>
      </c>
      <c r="GYG97" s="120">
        <v>44130</v>
      </c>
      <c r="GYH97" s="120">
        <v>60.78</v>
      </c>
      <c r="GYI97" s="120" t="s">
        <v>152</v>
      </c>
      <c r="GYJ97" s="120" t="s">
        <v>133</v>
      </c>
      <c r="GYK97" s="120">
        <v>44130</v>
      </c>
      <c r="GYL97" s="120">
        <v>60.78</v>
      </c>
      <c r="GYM97" s="120" t="s">
        <v>152</v>
      </c>
      <c r="GYN97" s="120" t="s">
        <v>133</v>
      </c>
      <c r="GYO97" s="120">
        <v>44130</v>
      </c>
      <c r="GYP97" s="120">
        <v>60.78</v>
      </c>
      <c r="GYQ97" s="120" t="s">
        <v>152</v>
      </c>
      <c r="GYR97" s="120" t="s">
        <v>133</v>
      </c>
      <c r="GYS97" s="120">
        <v>44130</v>
      </c>
      <c r="GYT97" s="120">
        <v>60.78</v>
      </c>
      <c r="GYU97" s="120" t="s">
        <v>152</v>
      </c>
      <c r="GYV97" s="120" t="s">
        <v>133</v>
      </c>
      <c r="GYW97" s="120">
        <v>44130</v>
      </c>
      <c r="GYX97" s="120">
        <v>60.78</v>
      </c>
      <c r="GYY97" s="120" t="s">
        <v>152</v>
      </c>
      <c r="GYZ97" s="120" t="s">
        <v>133</v>
      </c>
      <c r="GZA97" s="120">
        <v>44130</v>
      </c>
      <c r="GZB97" s="120">
        <v>60.78</v>
      </c>
      <c r="GZC97" s="120" t="s">
        <v>152</v>
      </c>
      <c r="GZD97" s="120" t="s">
        <v>133</v>
      </c>
      <c r="GZE97" s="120">
        <v>44130</v>
      </c>
      <c r="GZF97" s="120">
        <v>60.78</v>
      </c>
      <c r="GZG97" s="120" t="s">
        <v>152</v>
      </c>
      <c r="GZH97" s="120" t="s">
        <v>133</v>
      </c>
      <c r="GZI97" s="120">
        <v>44130</v>
      </c>
      <c r="GZJ97" s="120">
        <v>60.78</v>
      </c>
      <c r="GZK97" s="120" t="s">
        <v>152</v>
      </c>
      <c r="GZL97" s="120" t="s">
        <v>133</v>
      </c>
      <c r="GZM97" s="120">
        <v>44130</v>
      </c>
      <c r="GZN97" s="120">
        <v>60.78</v>
      </c>
      <c r="GZO97" s="120" t="s">
        <v>152</v>
      </c>
      <c r="GZP97" s="120" t="s">
        <v>133</v>
      </c>
      <c r="GZQ97" s="120">
        <v>44130</v>
      </c>
      <c r="GZR97" s="120">
        <v>60.78</v>
      </c>
      <c r="GZS97" s="120" t="s">
        <v>152</v>
      </c>
      <c r="GZT97" s="120" t="s">
        <v>133</v>
      </c>
      <c r="GZU97" s="120">
        <v>44130</v>
      </c>
      <c r="GZV97" s="120">
        <v>60.78</v>
      </c>
      <c r="GZW97" s="120" t="s">
        <v>152</v>
      </c>
      <c r="GZX97" s="120" t="s">
        <v>133</v>
      </c>
      <c r="GZY97" s="120">
        <v>44130</v>
      </c>
      <c r="GZZ97" s="120">
        <v>60.78</v>
      </c>
      <c r="HAA97" s="120" t="s">
        <v>152</v>
      </c>
      <c r="HAB97" s="120" t="s">
        <v>133</v>
      </c>
      <c r="HAC97" s="120">
        <v>44130</v>
      </c>
      <c r="HAD97" s="120">
        <v>60.78</v>
      </c>
      <c r="HAE97" s="120" t="s">
        <v>152</v>
      </c>
      <c r="HAF97" s="120" t="s">
        <v>133</v>
      </c>
      <c r="HAG97" s="120">
        <v>44130</v>
      </c>
      <c r="HAH97" s="120">
        <v>60.78</v>
      </c>
      <c r="HAI97" s="120" t="s">
        <v>152</v>
      </c>
      <c r="HAJ97" s="120" t="s">
        <v>133</v>
      </c>
      <c r="HAK97" s="120">
        <v>44130</v>
      </c>
      <c r="HAL97" s="120">
        <v>60.78</v>
      </c>
      <c r="HAM97" s="120" t="s">
        <v>152</v>
      </c>
      <c r="HAN97" s="120" t="s">
        <v>133</v>
      </c>
      <c r="HAO97" s="120">
        <v>44130</v>
      </c>
      <c r="HAP97" s="120">
        <v>60.78</v>
      </c>
      <c r="HAQ97" s="120" t="s">
        <v>152</v>
      </c>
      <c r="HAR97" s="120" t="s">
        <v>133</v>
      </c>
      <c r="HAS97" s="120">
        <v>44130</v>
      </c>
      <c r="HAT97" s="120">
        <v>60.78</v>
      </c>
      <c r="HAU97" s="120" t="s">
        <v>152</v>
      </c>
      <c r="HAV97" s="120" t="s">
        <v>133</v>
      </c>
      <c r="HAW97" s="120">
        <v>44130</v>
      </c>
      <c r="HAX97" s="120">
        <v>60.78</v>
      </c>
      <c r="HAY97" s="120" t="s">
        <v>152</v>
      </c>
      <c r="HAZ97" s="120" t="s">
        <v>133</v>
      </c>
      <c r="HBA97" s="120">
        <v>44130</v>
      </c>
      <c r="HBB97" s="120">
        <v>60.78</v>
      </c>
      <c r="HBC97" s="120" t="s">
        <v>152</v>
      </c>
      <c r="HBD97" s="120" t="s">
        <v>133</v>
      </c>
      <c r="HBE97" s="120">
        <v>44130</v>
      </c>
      <c r="HBF97" s="120">
        <v>60.78</v>
      </c>
      <c r="HBG97" s="120" t="s">
        <v>152</v>
      </c>
      <c r="HBH97" s="120" t="s">
        <v>133</v>
      </c>
      <c r="HBI97" s="120">
        <v>44130</v>
      </c>
      <c r="HBJ97" s="120">
        <v>60.78</v>
      </c>
      <c r="HBK97" s="120" t="s">
        <v>152</v>
      </c>
      <c r="HBL97" s="120" t="s">
        <v>133</v>
      </c>
      <c r="HBM97" s="120">
        <v>44130</v>
      </c>
      <c r="HBN97" s="120">
        <v>60.78</v>
      </c>
      <c r="HBO97" s="120" t="s">
        <v>152</v>
      </c>
      <c r="HBP97" s="120" t="s">
        <v>133</v>
      </c>
      <c r="HBQ97" s="120">
        <v>44130</v>
      </c>
      <c r="HBR97" s="120">
        <v>60.78</v>
      </c>
      <c r="HBS97" s="120" t="s">
        <v>152</v>
      </c>
      <c r="HBT97" s="120" t="s">
        <v>133</v>
      </c>
      <c r="HBU97" s="120">
        <v>44130</v>
      </c>
      <c r="HBV97" s="120">
        <v>60.78</v>
      </c>
      <c r="HBW97" s="120" t="s">
        <v>152</v>
      </c>
      <c r="HBX97" s="120" t="s">
        <v>133</v>
      </c>
      <c r="HBY97" s="120">
        <v>44130</v>
      </c>
      <c r="HBZ97" s="120">
        <v>60.78</v>
      </c>
      <c r="HCA97" s="120" t="s">
        <v>152</v>
      </c>
      <c r="HCB97" s="120" t="s">
        <v>133</v>
      </c>
      <c r="HCC97" s="120">
        <v>44130</v>
      </c>
      <c r="HCD97" s="120">
        <v>60.78</v>
      </c>
      <c r="HCE97" s="120" t="s">
        <v>152</v>
      </c>
      <c r="HCF97" s="120" t="s">
        <v>133</v>
      </c>
      <c r="HCG97" s="120">
        <v>44130</v>
      </c>
      <c r="HCH97" s="120">
        <v>60.78</v>
      </c>
      <c r="HCI97" s="120" t="s">
        <v>152</v>
      </c>
      <c r="HCJ97" s="120" t="s">
        <v>133</v>
      </c>
      <c r="HCK97" s="120">
        <v>44130</v>
      </c>
      <c r="HCL97" s="120">
        <v>60.78</v>
      </c>
      <c r="HCM97" s="120" t="s">
        <v>152</v>
      </c>
      <c r="HCN97" s="120" t="s">
        <v>133</v>
      </c>
      <c r="HCO97" s="120">
        <v>44130</v>
      </c>
      <c r="HCP97" s="120">
        <v>60.78</v>
      </c>
      <c r="HCQ97" s="120" t="s">
        <v>152</v>
      </c>
      <c r="HCR97" s="120" t="s">
        <v>133</v>
      </c>
      <c r="HCS97" s="120">
        <v>44130</v>
      </c>
      <c r="HCT97" s="120">
        <v>60.78</v>
      </c>
      <c r="HCU97" s="120" t="s">
        <v>152</v>
      </c>
      <c r="HCV97" s="120" t="s">
        <v>133</v>
      </c>
      <c r="HCW97" s="120">
        <v>44130</v>
      </c>
      <c r="HCX97" s="120">
        <v>60.78</v>
      </c>
      <c r="HCY97" s="120" t="s">
        <v>152</v>
      </c>
      <c r="HCZ97" s="120" t="s">
        <v>133</v>
      </c>
      <c r="HDA97" s="120">
        <v>44130</v>
      </c>
      <c r="HDB97" s="120">
        <v>60.78</v>
      </c>
      <c r="HDC97" s="120" t="s">
        <v>152</v>
      </c>
      <c r="HDD97" s="120" t="s">
        <v>133</v>
      </c>
      <c r="HDE97" s="120">
        <v>44130</v>
      </c>
      <c r="HDF97" s="120">
        <v>60.78</v>
      </c>
      <c r="HDG97" s="120" t="s">
        <v>152</v>
      </c>
      <c r="HDH97" s="120" t="s">
        <v>133</v>
      </c>
      <c r="HDI97" s="120">
        <v>44130</v>
      </c>
      <c r="HDJ97" s="120">
        <v>60.78</v>
      </c>
      <c r="HDK97" s="120" t="s">
        <v>152</v>
      </c>
      <c r="HDL97" s="120" t="s">
        <v>133</v>
      </c>
      <c r="HDM97" s="120">
        <v>44130</v>
      </c>
      <c r="HDN97" s="120">
        <v>60.78</v>
      </c>
      <c r="HDO97" s="120" t="s">
        <v>152</v>
      </c>
      <c r="HDP97" s="120" t="s">
        <v>133</v>
      </c>
      <c r="HDQ97" s="120">
        <v>44130</v>
      </c>
      <c r="HDR97" s="120">
        <v>60.78</v>
      </c>
      <c r="HDS97" s="120" t="s">
        <v>152</v>
      </c>
      <c r="HDT97" s="120" t="s">
        <v>133</v>
      </c>
      <c r="HDU97" s="120">
        <v>44130</v>
      </c>
      <c r="HDV97" s="120">
        <v>60.78</v>
      </c>
      <c r="HDW97" s="120" t="s">
        <v>152</v>
      </c>
      <c r="HDX97" s="120" t="s">
        <v>133</v>
      </c>
      <c r="HDY97" s="120">
        <v>44130</v>
      </c>
      <c r="HDZ97" s="120">
        <v>60.78</v>
      </c>
      <c r="HEA97" s="120" t="s">
        <v>152</v>
      </c>
      <c r="HEB97" s="120" t="s">
        <v>133</v>
      </c>
      <c r="HEC97" s="120">
        <v>44130</v>
      </c>
      <c r="HED97" s="120">
        <v>60.78</v>
      </c>
      <c r="HEE97" s="120" t="s">
        <v>152</v>
      </c>
      <c r="HEF97" s="120" t="s">
        <v>133</v>
      </c>
      <c r="HEG97" s="120">
        <v>44130</v>
      </c>
      <c r="HEH97" s="120">
        <v>60.78</v>
      </c>
      <c r="HEI97" s="120" t="s">
        <v>152</v>
      </c>
      <c r="HEJ97" s="120" t="s">
        <v>133</v>
      </c>
      <c r="HEK97" s="120">
        <v>44130</v>
      </c>
      <c r="HEL97" s="120">
        <v>60.78</v>
      </c>
      <c r="HEM97" s="120" t="s">
        <v>152</v>
      </c>
      <c r="HEN97" s="120" t="s">
        <v>133</v>
      </c>
      <c r="HEO97" s="120">
        <v>44130</v>
      </c>
      <c r="HEP97" s="120">
        <v>60.78</v>
      </c>
      <c r="HEQ97" s="120" t="s">
        <v>152</v>
      </c>
      <c r="HER97" s="120" t="s">
        <v>133</v>
      </c>
      <c r="HES97" s="120">
        <v>44130</v>
      </c>
      <c r="HET97" s="120">
        <v>60.78</v>
      </c>
      <c r="HEU97" s="120" t="s">
        <v>152</v>
      </c>
      <c r="HEV97" s="120" t="s">
        <v>133</v>
      </c>
      <c r="HEW97" s="120">
        <v>44130</v>
      </c>
      <c r="HEX97" s="120">
        <v>60.78</v>
      </c>
      <c r="HEY97" s="120" t="s">
        <v>152</v>
      </c>
      <c r="HEZ97" s="120" t="s">
        <v>133</v>
      </c>
      <c r="HFA97" s="120">
        <v>44130</v>
      </c>
      <c r="HFB97" s="120">
        <v>60.78</v>
      </c>
      <c r="HFC97" s="120" t="s">
        <v>152</v>
      </c>
      <c r="HFD97" s="120" t="s">
        <v>133</v>
      </c>
      <c r="HFE97" s="120">
        <v>44130</v>
      </c>
      <c r="HFF97" s="120">
        <v>60.78</v>
      </c>
      <c r="HFG97" s="120" t="s">
        <v>152</v>
      </c>
      <c r="HFH97" s="120" t="s">
        <v>133</v>
      </c>
      <c r="HFI97" s="120">
        <v>44130</v>
      </c>
      <c r="HFJ97" s="120">
        <v>60.78</v>
      </c>
      <c r="HFK97" s="120" t="s">
        <v>152</v>
      </c>
      <c r="HFL97" s="120" t="s">
        <v>133</v>
      </c>
      <c r="HFM97" s="120">
        <v>44130</v>
      </c>
      <c r="HFN97" s="120">
        <v>60.78</v>
      </c>
      <c r="HFO97" s="120" t="s">
        <v>152</v>
      </c>
      <c r="HFP97" s="120" t="s">
        <v>133</v>
      </c>
      <c r="HFQ97" s="120">
        <v>44130</v>
      </c>
      <c r="HFR97" s="120">
        <v>60.78</v>
      </c>
      <c r="HFS97" s="120" t="s">
        <v>152</v>
      </c>
      <c r="HFT97" s="120" t="s">
        <v>133</v>
      </c>
      <c r="HFU97" s="120">
        <v>44130</v>
      </c>
      <c r="HFV97" s="120">
        <v>60.78</v>
      </c>
      <c r="HFW97" s="120" t="s">
        <v>152</v>
      </c>
      <c r="HFX97" s="120" t="s">
        <v>133</v>
      </c>
      <c r="HFY97" s="120">
        <v>44130</v>
      </c>
      <c r="HFZ97" s="120">
        <v>60.78</v>
      </c>
      <c r="HGA97" s="120" t="s">
        <v>152</v>
      </c>
      <c r="HGB97" s="120" t="s">
        <v>133</v>
      </c>
      <c r="HGC97" s="120">
        <v>44130</v>
      </c>
      <c r="HGD97" s="120">
        <v>60.78</v>
      </c>
      <c r="HGE97" s="120" t="s">
        <v>152</v>
      </c>
      <c r="HGF97" s="120" t="s">
        <v>133</v>
      </c>
      <c r="HGG97" s="120">
        <v>44130</v>
      </c>
      <c r="HGH97" s="120">
        <v>60.78</v>
      </c>
      <c r="HGI97" s="120" t="s">
        <v>152</v>
      </c>
      <c r="HGJ97" s="120" t="s">
        <v>133</v>
      </c>
      <c r="HGK97" s="120">
        <v>44130</v>
      </c>
      <c r="HGL97" s="120">
        <v>60.78</v>
      </c>
      <c r="HGM97" s="120" t="s">
        <v>152</v>
      </c>
      <c r="HGN97" s="120" t="s">
        <v>133</v>
      </c>
      <c r="HGO97" s="120">
        <v>44130</v>
      </c>
      <c r="HGP97" s="120">
        <v>60.78</v>
      </c>
      <c r="HGQ97" s="120" t="s">
        <v>152</v>
      </c>
      <c r="HGR97" s="120" t="s">
        <v>133</v>
      </c>
      <c r="HGS97" s="120">
        <v>44130</v>
      </c>
      <c r="HGT97" s="120">
        <v>60.78</v>
      </c>
      <c r="HGU97" s="120" t="s">
        <v>152</v>
      </c>
      <c r="HGV97" s="120" t="s">
        <v>133</v>
      </c>
      <c r="HGW97" s="120">
        <v>44130</v>
      </c>
      <c r="HGX97" s="120">
        <v>60.78</v>
      </c>
      <c r="HGY97" s="120" t="s">
        <v>152</v>
      </c>
      <c r="HGZ97" s="120" t="s">
        <v>133</v>
      </c>
      <c r="HHA97" s="120">
        <v>44130</v>
      </c>
      <c r="HHB97" s="120">
        <v>60.78</v>
      </c>
      <c r="HHC97" s="120" t="s">
        <v>152</v>
      </c>
      <c r="HHD97" s="120" t="s">
        <v>133</v>
      </c>
      <c r="HHE97" s="120">
        <v>44130</v>
      </c>
      <c r="HHF97" s="120">
        <v>60.78</v>
      </c>
      <c r="HHG97" s="120" t="s">
        <v>152</v>
      </c>
      <c r="HHH97" s="120" t="s">
        <v>133</v>
      </c>
      <c r="HHI97" s="120">
        <v>44130</v>
      </c>
      <c r="HHJ97" s="120">
        <v>60.78</v>
      </c>
      <c r="HHK97" s="120" t="s">
        <v>152</v>
      </c>
      <c r="HHL97" s="120" t="s">
        <v>133</v>
      </c>
      <c r="HHM97" s="120">
        <v>44130</v>
      </c>
      <c r="HHN97" s="120">
        <v>60.78</v>
      </c>
      <c r="HHO97" s="120" t="s">
        <v>152</v>
      </c>
      <c r="HHP97" s="120" t="s">
        <v>133</v>
      </c>
      <c r="HHQ97" s="120">
        <v>44130</v>
      </c>
      <c r="HHR97" s="120">
        <v>60.78</v>
      </c>
      <c r="HHS97" s="120" t="s">
        <v>152</v>
      </c>
      <c r="HHT97" s="120" t="s">
        <v>133</v>
      </c>
      <c r="HHU97" s="120">
        <v>44130</v>
      </c>
      <c r="HHV97" s="120">
        <v>60.78</v>
      </c>
      <c r="HHW97" s="120" t="s">
        <v>152</v>
      </c>
      <c r="HHX97" s="120" t="s">
        <v>133</v>
      </c>
      <c r="HHY97" s="120">
        <v>44130</v>
      </c>
      <c r="HHZ97" s="120">
        <v>60.78</v>
      </c>
      <c r="HIA97" s="120" t="s">
        <v>152</v>
      </c>
      <c r="HIB97" s="120" t="s">
        <v>133</v>
      </c>
      <c r="HIC97" s="120">
        <v>44130</v>
      </c>
      <c r="HID97" s="120">
        <v>60.78</v>
      </c>
      <c r="HIE97" s="120" t="s">
        <v>152</v>
      </c>
      <c r="HIF97" s="120" t="s">
        <v>133</v>
      </c>
      <c r="HIG97" s="120">
        <v>44130</v>
      </c>
      <c r="HIH97" s="120">
        <v>60.78</v>
      </c>
      <c r="HII97" s="120" t="s">
        <v>152</v>
      </c>
      <c r="HIJ97" s="120" t="s">
        <v>133</v>
      </c>
      <c r="HIK97" s="120">
        <v>44130</v>
      </c>
      <c r="HIL97" s="120">
        <v>60.78</v>
      </c>
      <c r="HIM97" s="120" t="s">
        <v>152</v>
      </c>
      <c r="HIN97" s="120" t="s">
        <v>133</v>
      </c>
      <c r="HIO97" s="120">
        <v>44130</v>
      </c>
      <c r="HIP97" s="120">
        <v>60.78</v>
      </c>
      <c r="HIQ97" s="120" t="s">
        <v>152</v>
      </c>
      <c r="HIR97" s="120" t="s">
        <v>133</v>
      </c>
      <c r="HIS97" s="120">
        <v>44130</v>
      </c>
      <c r="HIT97" s="120">
        <v>60.78</v>
      </c>
      <c r="HIU97" s="120" t="s">
        <v>152</v>
      </c>
      <c r="HIV97" s="120" t="s">
        <v>133</v>
      </c>
      <c r="HIW97" s="120">
        <v>44130</v>
      </c>
      <c r="HIX97" s="120">
        <v>60.78</v>
      </c>
      <c r="HIY97" s="120" t="s">
        <v>152</v>
      </c>
      <c r="HIZ97" s="120" t="s">
        <v>133</v>
      </c>
      <c r="HJA97" s="120">
        <v>44130</v>
      </c>
      <c r="HJB97" s="120">
        <v>60.78</v>
      </c>
      <c r="HJC97" s="120" t="s">
        <v>152</v>
      </c>
      <c r="HJD97" s="120" t="s">
        <v>133</v>
      </c>
      <c r="HJE97" s="120">
        <v>44130</v>
      </c>
      <c r="HJF97" s="120">
        <v>60.78</v>
      </c>
      <c r="HJG97" s="120" t="s">
        <v>152</v>
      </c>
      <c r="HJH97" s="120" t="s">
        <v>133</v>
      </c>
      <c r="HJI97" s="120">
        <v>44130</v>
      </c>
      <c r="HJJ97" s="120">
        <v>60.78</v>
      </c>
      <c r="HJK97" s="120" t="s">
        <v>152</v>
      </c>
      <c r="HJL97" s="120" t="s">
        <v>133</v>
      </c>
      <c r="HJM97" s="120">
        <v>44130</v>
      </c>
      <c r="HJN97" s="120">
        <v>60.78</v>
      </c>
      <c r="HJO97" s="120" t="s">
        <v>152</v>
      </c>
      <c r="HJP97" s="120" t="s">
        <v>133</v>
      </c>
      <c r="HJQ97" s="120">
        <v>44130</v>
      </c>
      <c r="HJR97" s="120">
        <v>60.78</v>
      </c>
      <c r="HJS97" s="120" t="s">
        <v>152</v>
      </c>
      <c r="HJT97" s="120" t="s">
        <v>133</v>
      </c>
      <c r="HJU97" s="120">
        <v>44130</v>
      </c>
      <c r="HJV97" s="120">
        <v>60.78</v>
      </c>
      <c r="HJW97" s="120" t="s">
        <v>152</v>
      </c>
      <c r="HJX97" s="120" t="s">
        <v>133</v>
      </c>
      <c r="HJY97" s="120">
        <v>44130</v>
      </c>
      <c r="HJZ97" s="120">
        <v>60.78</v>
      </c>
      <c r="HKA97" s="120" t="s">
        <v>152</v>
      </c>
      <c r="HKB97" s="120" t="s">
        <v>133</v>
      </c>
      <c r="HKC97" s="120">
        <v>44130</v>
      </c>
      <c r="HKD97" s="120">
        <v>60.78</v>
      </c>
      <c r="HKE97" s="120" t="s">
        <v>152</v>
      </c>
      <c r="HKF97" s="120" t="s">
        <v>133</v>
      </c>
      <c r="HKG97" s="120">
        <v>44130</v>
      </c>
      <c r="HKH97" s="120">
        <v>60.78</v>
      </c>
      <c r="HKI97" s="120" t="s">
        <v>152</v>
      </c>
      <c r="HKJ97" s="120" t="s">
        <v>133</v>
      </c>
      <c r="HKK97" s="120">
        <v>44130</v>
      </c>
      <c r="HKL97" s="120">
        <v>60.78</v>
      </c>
      <c r="HKM97" s="120" t="s">
        <v>152</v>
      </c>
      <c r="HKN97" s="120" t="s">
        <v>133</v>
      </c>
      <c r="HKO97" s="120">
        <v>44130</v>
      </c>
      <c r="HKP97" s="120">
        <v>60.78</v>
      </c>
      <c r="HKQ97" s="120" t="s">
        <v>152</v>
      </c>
      <c r="HKR97" s="120" t="s">
        <v>133</v>
      </c>
      <c r="HKS97" s="120">
        <v>44130</v>
      </c>
      <c r="HKT97" s="120">
        <v>60.78</v>
      </c>
      <c r="HKU97" s="120" t="s">
        <v>152</v>
      </c>
      <c r="HKV97" s="120" t="s">
        <v>133</v>
      </c>
      <c r="HKW97" s="120">
        <v>44130</v>
      </c>
      <c r="HKX97" s="120">
        <v>60.78</v>
      </c>
      <c r="HKY97" s="120" t="s">
        <v>152</v>
      </c>
      <c r="HKZ97" s="120" t="s">
        <v>133</v>
      </c>
      <c r="HLA97" s="120">
        <v>44130</v>
      </c>
      <c r="HLB97" s="120">
        <v>60.78</v>
      </c>
      <c r="HLC97" s="120" t="s">
        <v>152</v>
      </c>
      <c r="HLD97" s="120" t="s">
        <v>133</v>
      </c>
      <c r="HLE97" s="120">
        <v>44130</v>
      </c>
      <c r="HLF97" s="120">
        <v>60.78</v>
      </c>
      <c r="HLG97" s="120" t="s">
        <v>152</v>
      </c>
      <c r="HLH97" s="120" t="s">
        <v>133</v>
      </c>
      <c r="HLI97" s="120">
        <v>44130</v>
      </c>
      <c r="HLJ97" s="120">
        <v>60.78</v>
      </c>
      <c r="HLK97" s="120" t="s">
        <v>152</v>
      </c>
      <c r="HLL97" s="120" t="s">
        <v>133</v>
      </c>
      <c r="HLM97" s="120">
        <v>44130</v>
      </c>
      <c r="HLN97" s="120">
        <v>60.78</v>
      </c>
      <c r="HLO97" s="120" t="s">
        <v>152</v>
      </c>
      <c r="HLP97" s="120" t="s">
        <v>133</v>
      </c>
      <c r="HLQ97" s="120">
        <v>44130</v>
      </c>
      <c r="HLR97" s="120">
        <v>60.78</v>
      </c>
      <c r="HLS97" s="120" t="s">
        <v>152</v>
      </c>
      <c r="HLT97" s="120" t="s">
        <v>133</v>
      </c>
      <c r="HLU97" s="120">
        <v>44130</v>
      </c>
      <c r="HLV97" s="120">
        <v>60.78</v>
      </c>
      <c r="HLW97" s="120" t="s">
        <v>152</v>
      </c>
      <c r="HLX97" s="120" t="s">
        <v>133</v>
      </c>
      <c r="HLY97" s="120">
        <v>44130</v>
      </c>
      <c r="HLZ97" s="120">
        <v>60.78</v>
      </c>
      <c r="HMA97" s="120" t="s">
        <v>152</v>
      </c>
      <c r="HMB97" s="120" t="s">
        <v>133</v>
      </c>
      <c r="HMC97" s="120">
        <v>44130</v>
      </c>
      <c r="HMD97" s="120">
        <v>60.78</v>
      </c>
      <c r="HME97" s="120" t="s">
        <v>152</v>
      </c>
      <c r="HMF97" s="120" t="s">
        <v>133</v>
      </c>
      <c r="HMG97" s="120">
        <v>44130</v>
      </c>
      <c r="HMH97" s="120">
        <v>60.78</v>
      </c>
      <c r="HMI97" s="120" t="s">
        <v>152</v>
      </c>
      <c r="HMJ97" s="120" t="s">
        <v>133</v>
      </c>
      <c r="HMK97" s="120">
        <v>44130</v>
      </c>
      <c r="HML97" s="120">
        <v>60.78</v>
      </c>
      <c r="HMM97" s="120" t="s">
        <v>152</v>
      </c>
      <c r="HMN97" s="120" t="s">
        <v>133</v>
      </c>
      <c r="HMO97" s="120">
        <v>44130</v>
      </c>
      <c r="HMP97" s="120">
        <v>60.78</v>
      </c>
      <c r="HMQ97" s="120" t="s">
        <v>152</v>
      </c>
      <c r="HMR97" s="120" t="s">
        <v>133</v>
      </c>
      <c r="HMS97" s="120">
        <v>44130</v>
      </c>
      <c r="HMT97" s="120">
        <v>60.78</v>
      </c>
      <c r="HMU97" s="120" t="s">
        <v>152</v>
      </c>
      <c r="HMV97" s="120" t="s">
        <v>133</v>
      </c>
      <c r="HMW97" s="120">
        <v>44130</v>
      </c>
      <c r="HMX97" s="120">
        <v>60.78</v>
      </c>
      <c r="HMY97" s="120" t="s">
        <v>152</v>
      </c>
      <c r="HMZ97" s="120" t="s">
        <v>133</v>
      </c>
      <c r="HNA97" s="120">
        <v>44130</v>
      </c>
      <c r="HNB97" s="120">
        <v>60.78</v>
      </c>
      <c r="HNC97" s="120" t="s">
        <v>152</v>
      </c>
      <c r="HND97" s="120" t="s">
        <v>133</v>
      </c>
      <c r="HNE97" s="120">
        <v>44130</v>
      </c>
      <c r="HNF97" s="120">
        <v>60.78</v>
      </c>
      <c r="HNG97" s="120" t="s">
        <v>152</v>
      </c>
      <c r="HNH97" s="120" t="s">
        <v>133</v>
      </c>
      <c r="HNI97" s="120">
        <v>44130</v>
      </c>
      <c r="HNJ97" s="120">
        <v>60.78</v>
      </c>
      <c r="HNK97" s="120" t="s">
        <v>152</v>
      </c>
      <c r="HNL97" s="120" t="s">
        <v>133</v>
      </c>
      <c r="HNM97" s="120">
        <v>44130</v>
      </c>
      <c r="HNN97" s="120">
        <v>60.78</v>
      </c>
      <c r="HNO97" s="120" t="s">
        <v>152</v>
      </c>
      <c r="HNP97" s="120" t="s">
        <v>133</v>
      </c>
      <c r="HNQ97" s="120">
        <v>44130</v>
      </c>
      <c r="HNR97" s="120">
        <v>60.78</v>
      </c>
      <c r="HNS97" s="120" t="s">
        <v>152</v>
      </c>
      <c r="HNT97" s="120" t="s">
        <v>133</v>
      </c>
      <c r="HNU97" s="120">
        <v>44130</v>
      </c>
      <c r="HNV97" s="120">
        <v>60.78</v>
      </c>
      <c r="HNW97" s="120" t="s">
        <v>152</v>
      </c>
      <c r="HNX97" s="120" t="s">
        <v>133</v>
      </c>
      <c r="HNY97" s="120">
        <v>44130</v>
      </c>
      <c r="HNZ97" s="120">
        <v>60.78</v>
      </c>
      <c r="HOA97" s="120" t="s">
        <v>152</v>
      </c>
      <c r="HOB97" s="120" t="s">
        <v>133</v>
      </c>
      <c r="HOC97" s="120">
        <v>44130</v>
      </c>
      <c r="HOD97" s="120">
        <v>60.78</v>
      </c>
      <c r="HOE97" s="120" t="s">
        <v>152</v>
      </c>
      <c r="HOF97" s="120" t="s">
        <v>133</v>
      </c>
      <c r="HOG97" s="120">
        <v>44130</v>
      </c>
      <c r="HOH97" s="120">
        <v>60.78</v>
      </c>
      <c r="HOI97" s="120" t="s">
        <v>152</v>
      </c>
      <c r="HOJ97" s="120" t="s">
        <v>133</v>
      </c>
      <c r="HOK97" s="120">
        <v>44130</v>
      </c>
      <c r="HOL97" s="120">
        <v>60.78</v>
      </c>
      <c r="HOM97" s="120" t="s">
        <v>152</v>
      </c>
      <c r="HON97" s="120" t="s">
        <v>133</v>
      </c>
      <c r="HOO97" s="120">
        <v>44130</v>
      </c>
      <c r="HOP97" s="120">
        <v>60.78</v>
      </c>
      <c r="HOQ97" s="120" t="s">
        <v>152</v>
      </c>
      <c r="HOR97" s="120" t="s">
        <v>133</v>
      </c>
      <c r="HOS97" s="120">
        <v>44130</v>
      </c>
      <c r="HOT97" s="120">
        <v>60.78</v>
      </c>
      <c r="HOU97" s="120" t="s">
        <v>152</v>
      </c>
      <c r="HOV97" s="120" t="s">
        <v>133</v>
      </c>
      <c r="HOW97" s="120">
        <v>44130</v>
      </c>
      <c r="HOX97" s="120">
        <v>60.78</v>
      </c>
      <c r="HOY97" s="120" t="s">
        <v>152</v>
      </c>
      <c r="HOZ97" s="120" t="s">
        <v>133</v>
      </c>
      <c r="HPA97" s="120">
        <v>44130</v>
      </c>
      <c r="HPB97" s="120">
        <v>60.78</v>
      </c>
      <c r="HPC97" s="120" t="s">
        <v>152</v>
      </c>
      <c r="HPD97" s="120" t="s">
        <v>133</v>
      </c>
      <c r="HPE97" s="120">
        <v>44130</v>
      </c>
      <c r="HPF97" s="120">
        <v>60.78</v>
      </c>
      <c r="HPG97" s="120" t="s">
        <v>152</v>
      </c>
      <c r="HPH97" s="120" t="s">
        <v>133</v>
      </c>
      <c r="HPI97" s="120">
        <v>44130</v>
      </c>
      <c r="HPJ97" s="120">
        <v>60.78</v>
      </c>
      <c r="HPK97" s="120" t="s">
        <v>152</v>
      </c>
      <c r="HPL97" s="120" t="s">
        <v>133</v>
      </c>
      <c r="HPM97" s="120">
        <v>44130</v>
      </c>
      <c r="HPN97" s="120">
        <v>60.78</v>
      </c>
      <c r="HPO97" s="120" t="s">
        <v>152</v>
      </c>
      <c r="HPP97" s="120" t="s">
        <v>133</v>
      </c>
      <c r="HPQ97" s="120">
        <v>44130</v>
      </c>
      <c r="HPR97" s="120">
        <v>60.78</v>
      </c>
      <c r="HPS97" s="120" t="s">
        <v>152</v>
      </c>
      <c r="HPT97" s="120" t="s">
        <v>133</v>
      </c>
      <c r="HPU97" s="120">
        <v>44130</v>
      </c>
      <c r="HPV97" s="120">
        <v>60.78</v>
      </c>
      <c r="HPW97" s="120" t="s">
        <v>152</v>
      </c>
      <c r="HPX97" s="120" t="s">
        <v>133</v>
      </c>
      <c r="HPY97" s="120">
        <v>44130</v>
      </c>
      <c r="HPZ97" s="120">
        <v>60.78</v>
      </c>
      <c r="HQA97" s="120" t="s">
        <v>152</v>
      </c>
      <c r="HQB97" s="120" t="s">
        <v>133</v>
      </c>
      <c r="HQC97" s="120">
        <v>44130</v>
      </c>
      <c r="HQD97" s="120">
        <v>60.78</v>
      </c>
      <c r="HQE97" s="120" t="s">
        <v>152</v>
      </c>
      <c r="HQF97" s="120" t="s">
        <v>133</v>
      </c>
      <c r="HQG97" s="120">
        <v>44130</v>
      </c>
      <c r="HQH97" s="120">
        <v>60.78</v>
      </c>
      <c r="HQI97" s="120" t="s">
        <v>152</v>
      </c>
      <c r="HQJ97" s="120" t="s">
        <v>133</v>
      </c>
      <c r="HQK97" s="120">
        <v>44130</v>
      </c>
      <c r="HQL97" s="120">
        <v>60.78</v>
      </c>
      <c r="HQM97" s="120" t="s">
        <v>152</v>
      </c>
      <c r="HQN97" s="120" t="s">
        <v>133</v>
      </c>
      <c r="HQO97" s="120">
        <v>44130</v>
      </c>
      <c r="HQP97" s="120">
        <v>60.78</v>
      </c>
      <c r="HQQ97" s="120" t="s">
        <v>152</v>
      </c>
      <c r="HQR97" s="120" t="s">
        <v>133</v>
      </c>
      <c r="HQS97" s="120">
        <v>44130</v>
      </c>
      <c r="HQT97" s="120">
        <v>60.78</v>
      </c>
      <c r="HQU97" s="120" t="s">
        <v>152</v>
      </c>
      <c r="HQV97" s="120" t="s">
        <v>133</v>
      </c>
      <c r="HQW97" s="120">
        <v>44130</v>
      </c>
      <c r="HQX97" s="120">
        <v>60.78</v>
      </c>
      <c r="HQY97" s="120" t="s">
        <v>152</v>
      </c>
      <c r="HQZ97" s="120" t="s">
        <v>133</v>
      </c>
      <c r="HRA97" s="120">
        <v>44130</v>
      </c>
      <c r="HRB97" s="120">
        <v>60.78</v>
      </c>
      <c r="HRC97" s="120" t="s">
        <v>152</v>
      </c>
      <c r="HRD97" s="120" t="s">
        <v>133</v>
      </c>
      <c r="HRE97" s="120">
        <v>44130</v>
      </c>
      <c r="HRF97" s="120">
        <v>60.78</v>
      </c>
      <c r="HRG97" s="120" t="s">
        <v>152</v>
      </c>
      <c r="HRH97" s="120" t="s">
        <v>133</v>
      </c>
      <c r="HRI97" s="120">
        <v>44130</v>
      </c>
      <c r="HRJ97" s="120">
        <v>60.78</v>
      </c>
      <c r="HRK97" s="120" t="s">
        <v>152</v>
      </c>
      <c r="HRL97" s="120" t="s">
        <v>133</v>
      </c>
      <c r="HRM97" s="120">
        <v>44130</v>
      </c>
      <c r="HRN97" s="120">
        <v>60.78</v>
      </c>
      <c r="HRO97" s="120" t="s">
        <v>152</v>
      </c>
      <c r="HRP97" s="120" t="s">
        <v>133</v>
      </c>
      <c r="HRQ97" s="120">
        <v>44130</v>
      </c>
      <c r="HRR97" s="120">
        <v>60.78</v>
      </c>
      <c r="HRS97" s="120" t="s">
        <v>152</v>
      </c>
      <c r="HRT97" s="120" t="s">
        <v>133</v>
      </c>
      <c r="HRU97" s="120">
        <v>44130</v>
      </c>
      <c r="HRV97" s="120">
        <v>60.78</v>
      </c>
      <c r="HRW97" s="120" t="s">
        <v>152</v>
      </c>
      <c r="HRX97" s="120" t="s">
        <v>133</v>
      </c>
      <c r="HRY97" s="120">
        <v>44130</v>
      </c>
      <c r="HRZ97" s="120">
        <v>60.78</v>
      </c>
      <c r="HSA97" s="120" t="s">
        <v>152</v>
      </c>
      <c r="HSB97" s="120" t="s">
        <v>133</v>
      </c>
      <c r="HSC97" s="120">
        <v>44130</v>
      </c>
      <c r="HSD97" s="120">
        <v>60.78</v>
      </c>
      <c r="HSE97" s="120" t="s">
        <v>152</v>
      </c>
      <c r="HSF97" s="120" t="s">
        <v>133</v>
      </c>
      <c r="HSG97" s="120">
        <v>44130</v>
      </c>
      <c r="HSH97" s="120">
        <v>60.78</v>
      </c>
      <c r="HSI97" s="120" t="s">
        <v>152</v>
      </c>
      <c r="HSJ97" s="120" t="s">
        <v>133</v>
      </c>
      <c r="HSK97" s="120">
        <v>44130</v>
      </c>
      <c r="HSL97" s="120">
        <v>60.78</v>
      </c>
      <c r="HSM97" s="120" t="s">
        <v>152</v>
      </c>
      <c r="HSN97" s="120" t="s">
        <v>133</v>
      </c>
      <c r="HSO97" s="120">
        <v>44130</v>
      </c>
      <c r="HSP97" s="120">
        <v>60.78</v>
      </c>
      <c r="HSQ97" s="120" t="s">
        <v>152</v>
      </c>
      <c r="HSR97" s="120" t="s">
        <v>133</v>
      </c>
      <c r="HSS97" s="120">
        <v>44130</v>
      </c>
      <c r="HST97" s="120">
        <v>60.78</v>
      </c>
      <c r="HSU97" s="120" t="s">
        <v>152</v>
      </c>
      <c r="HSV97" s="120" t="s">
        <v>133</v>
      </c>
      <c r="HSW97" s="120">
        <v>44130</v>
      </c>
      <c r="HSX97" s="120">
        <v>60.78</v>
      </c>
      <c r="HSY97" s="120" t="s">
        <v>152</v>
      </c>
      <c r="HSZ97" s="120" t="s">
        <v>133</v>
      </c>
      <c r="HTA97" s="120">
        <v>44130</v>
      </c>
      <c r="HTB97" s="120">
        <v>60.78</v>
      </c>
      <c r="HTC97" s="120" t="s">
        <v>152</v>
      </c>
      <c r="HTD97" s="120" t="s">
        <v>133</v>
      </c>
      <c r="HTE97" s="120">
        <v>44130</v>
      </c>
      <c r="HTF97" s="120">
        <v>60.78</v>
      </c>
      <c r="HTG97" s="120" t="s">
        <v>152</v>
      </c>
      <c r="HTH97" s="120" t="s">
        <v>133</v>
      </c>
      <c r="HTI97" s="120">
        <v>44130</v>
      </c>
      <c r="HTJ97" s="120">
        <v>60.78</v>
      </c>
      <c r="HTK97" s="120" t="s">
        <v>152</v>
      </c>
      <c r="HTL97" s="120" t="s">
        <v>133</v>
      </c>
      <c r="HTM97" s="120">
        <v>44130</v>
      </c>
      <c r="HTN97" s="120">
        <v>60.78</v>
      </c>
      <c r="HTO97" s="120" t="s">
        <v>152</v>
      </c>
      <c r="HTP97" s="120" t="s">
        <v>133</v>
      </c>
      <c r="HTQ97" s="120">
        <v>44130</v>
      </c>
      <c r="HTR97" s="120">
        <v>60.78</v>
      </c>
      <c r="HTS97" s="120" t="s">
        <v>152</v>
      </c>
      <c r="HTT97" s="120" t="s">
        <v>133</v>
      </c>
      <c r="HTU97" s="120">
        <v>44130</v>
      </c>
      <c r="HTV97" s="120">
        <v>60.78</v>
      </c>
      <c r="HTW97" s="120" t="s">
        <v>152</v>
      </c>
      <c r="HTX97" s="120" t="s">
        <v>133</v>
      </c>
      <c r="HTY97" s="120">
        <v>44130</v>
      </c>
      <c r="HTZ97" s="120">
        <v>60.78</v>
      </c>
      <c r="HUA97" s="120" t="s">
        <v>152</v>
      </c>
      <c r="HUB97" s="120" t="s">
        <v>133</v>
      </c>
      <c r="HUC97" s="120">
        <v>44130</v>
      </c>
      <c r="HUD97" s="120">
        <v>60.78</v>
      </c>
      <c r="HUE97" s="120" t="s">
        <v>152</v>
      </c>
      <c r="HUF97" s="120" t="s">
        <v>133</v>
      </c>
      <c r="HUG97" s="120">
        <v>44130</v>
      </c>
      <c r="HUH97" s="120">
        <v>60.78</v>
      </c>
      <c r="HUI97" s="120" t="s">
        <v>152</v>
      </c>
      <c r="HUJ97" s="120" t="s">
        <v>133</v>
      </c>
      <c r="HUK97" s="120">
        <v>44130</v>
      </c>
      <c r="HUL97" s="120">
        <v>60.78</v>
      </c>
      <c r="HUM97" s="120" t="s">
        <v>152</v>
      </c>
      <c r="HUN97" s="120" t="s">
        <v>133</v>
      </c>
      <c r="HUO97" s="120">
        <v>44130</v>
      </c>
      <c r="HUP97" s="120">
        <v>60.78</v>
      </c>
      <c r="HUQ97" s="120" t="s">
        <v>152</v>
      </c>
      <c r="HUR97" s="120" t="s">
        <v>133</v>
      </c>
      <c r="HUS97" s="120">
        <v>44130</v>
      </c>
      <c r="HUT97" s="120">
        <v>60.78</v>
      </c>
      <c r="HUU97" s="120" t="s">
        <v>152</v>
      </c>
      <c r="HUV97" s="120" t="s">
        <v>133</v>
      </c>
      <c r="HUW97" s="120">
        <v>44130</v>
      </c>
      <c r="HUX97" s="120">
        <v>60.78</v>
      </c>
      <c r="HUY97" s="120" t="s">
        <v>152</v>
      </c>
      <c r="HUZ97" s="120" t="s">
        <v>133</v>
      </c>
      <c r="HVA97" s="120">
        <v>44130</v>
      </c>
      <c r="HVB97" s="120">
        <v>60.78</v>
      </c>
      <c r="HVC97" s="120" t="s">
        <v>152</v>
      </c>
      <c r="HVD97" s="120" t="s">
        <v>133</v>
      </c>
      <c r="HVE97" s="120">
        <v>44130</v>
      </c>
      <c r="HVF97" s="120">
        <v>60.78</v>
      </c>
      <c r="HVG97" s="120" t="s">
        <v>152</v>
      </c>
      <c r="HVH97" s="120" t="s">
        <v>133</v>
      </c>
      <c r="HVI97" s="120">
        <v>44130</v>
      </c>
      <c r="HVJ97" s="120">
        <v>60.78</v>
      </c>
      <c r="HVK97" s="120" t="s">
        <v>152</v>
      </c>
      <c r="HVL97" s="120" t="s">
        <v>133</v>
      </c>
      <c r="HVM97" s="120">
        <v>44130</v>
      </c>
      <c r="HVN97" s="120">
        <v>60.78</v>
      </c>
      <c r="HVO97" s="120" t="s">
        <v>152</v>
      </c>
      <c r="HVP97" s="120" t="s">
        <v>133</v>
      </c>
      <c r="HVQ97" s="120">
        <v>44130</v>
      </c>
      <c r="HVR97" s="120">
        <v>60.78</v>
      </c>
      <c r="HVS97" s="120" t="s">
        <v>152</v>
      </c>
      <c r="HVT97" s="120" t="s">
        <v>133</v>
      </c>
      <c r="HVU97" s="120">
        <v>44130</v>
      </c>
      <c r="HVV97" s="120">
        <v>60.78</v>
      </c>
      <c r="HVW97" s="120" t="s">
        <v>152</v>
      </c>
      <c r="HVX97" s="120" t="s">
        <v>133</v>
      </c>
      <c r="HVY97" s="120">
        <v>44130</v>
      </c>
      <c r="HVZ97" s="120">
        <v>60.78</v>
      </c>
      <c r="HWA97" s="120" t="s">
        <v>152</v>
      </c>
      <c r="HWB97" s="120" t="s">
        <v>133</v>
      </c>
      <c r="HWC97" s="120">
        <v>44130</v>
      </c>
      <c r="HWD97" s="120">
        <v>60.78</v>
      </c>
      <c r="HWE97" s="120" t="s">
        <v>152</v>
      </c>
      <c r="HWF97" s="120" t="s">
        <v>133</v>
      </c>
      <c r="HWG97" s="120">
        <v>44130</v>
      </c>
      <c r="HWH97" s="120">
        <v>60.78</v>
      </c>
      <c r="HWI97" s="120" t="s">
        <v>152</v>
      </c>
      <c r="HWJ97" s="120" t="s">
        <v>133</v>
      </c>
      <c r="HWK97" s="120">
        <v>44130</v>
      </c>
      <c r="HWL97" s="120">
        <v>60.78</v>
      </c>
      <c r="HWM97" s="120" t="s">
        <v>152</v>
      </c>
      <c r="HWN97" s="120" t="s">
        <v>133</v>
      </c>
      <c r="HWO97" s="120">
        <v>44130</v>
      </c>
      <c r="HWP97" s="120">
        <v>60.78</v>
      </c>
      <c r="HWQ97" s="120" t="s">
        <v>152</v>
      </c>
      <c r="HWR97" s="120" t="s">
        <v>133</v>
      </c>
      <c r="HWS97" s="120">
        <v>44130</v>
      </c>
      <c r="HWT97" s="120">
        <v>60.78</v>
      </c>
      <c r="HWU97" s="120" t="s">
        <v>152</v>
      </c>
      <c r="HWV97" s="120" t="s">
        <v>133</v>
      </c>
      <c r="HWW97" s="120">
        <v>44130</v>
      </c>
      <c r="HWX97" s="120">
        <v>60.78</v>
      </c>
      <c r="HWY97" s="120" t="s">
        <v>152</v>
      </c>
      <c r="HWZ97" s="120" t="s">
        <v>133</v>
      </c>
      <c r="HXA97" s="120">
        <v>44130</v>
      </c>
      <c r="HXB97" s="120">
        <v>60.78</v>
      </c>
      <c r="HXC97" s="120" t="s">
        <v>152</v>
      </c>
      <c r="HXD97" s="120" t="s">
        <v>133</v>
      </c>
      <c r="HXE97" s="120">
        <v>44130</v>
      </c>
      <c r="HXF97" s="120">
        <v>60.78</v>
      </c>
      <c r="HXG97" s="120" t="s">
        <v>152</v>
      </c>
      <c r="HXH97" s="120" t="s">
        <v>133</v>
      </c>
      <c r="HXI97" s="120">
        <v>44130</v>
      </c>
      <c r="HXJ97" s="120">
        <v>60.78</v>
      </c>
      <c r="HXK97" s="120" t="s">
        <v>152</v>
      </c>
      <c r="HXL97" s="120" t="s">
        <v>133</v>
      </c>
      <c r="HXM97" s="120">
        <v>44130</v>
      </c>
      <c r="HXN97" s="120">
        <v>60.78</v>
      </c>
      <c r="HXO97" s="120" t="s">
        <v>152</v>
      </c>
      <c r="HXP97" s="120" t="s">
        <v>133</v>
      </c>
      <c r="HXQ97" s="120">
        <v>44130</v>
      </c>
      <c r="HXR97" s="120">
        <v>60.78</v>
      </c>
      <c r="HXS97" s="120" t="s">
        <v>152</v>
      </c>
      <c r="HXT97" s="120" t="s">
        <v>133</v>
      </c>
      <c r="HXU97" s="120">
        <v>44130</v>
      </c>
      <c r="HXV97" s="120">
        <v>60.78</v>
      </c>
      <c r="HXW97" s="120" t="s">
        <v>152</v>
      </c>
      <c r="HXX97" s="120" t="s">
        <v>133</v>
      </c>
      <c r="HXY97" s="120">
        <v>44130</v>
      </c>
      <c r="HXZ97" s="120">
        <v>60.78</v>
      </c>
      <c r="HYA97" s="120" t="s">
        <v>152</v>
      </c>
      <c r="HYB97" s="120" t="s">
        <v>133</v>
      </c>
      <c r="HYC97" s="120">
        <v>44130</v>
      </c>
      <c r="HYD97" s="120">
        <v>60.78</v>
      </c>
      <c r="HYE97" s="120" t="s">
        <v>152</v>
      </c>
      <c r="HYF97" s="120" t="s">
        <v>133</v>
      </c>
      <c r="HYG97" s="120">
        <v>44130</v>
      </c>
      <c r="HYH97" s="120">
        <v>60.78</v>
      </c>
      <c r="HYI97" s="120" t="s">
        <v>152</v>
      </c>
      <c r="HYJ97" s="120" t="s">
        <v>133</v>
      </c>
      <c r="HYK97" s="120">
        <v>44130</v>
      </c>
      <c r="HYL97" s="120">
        <v>60.78</v>
      </c>
      <c r="HYM97" s="120" t="s">
        <v>152</v>
      </c>
      <c r="HYN97" s="120" t="s">
        <v>133</v>
      </c>
      <c r="HYO97" s="120">
        <v>44130</v>
      </c>
      <c r="HYP97" s="120">
        <v>60.78</v>
      </c>
      <c r="HYQ97" s="120" t="s">
        <v>152</v>
      </c>
      <c r="HYR97" s="120" t="s">
        <v>133</v>
      </c>
      <c r="HYS97" s="120">
        <v>44130</v>
      </c>
      <c r="HYT97" s="120">
        <v>60.78</v>
      </c>
      <c r="HYU97" s="120" t="s">
        <v>152</v>
      </c>
      <c r="HYV97" s="120" t="s">
        <v>133</v>
      </c>
      <c r="HYW97" s="120">
        <v>44130</v>
      </c>
      <c r="HYX97" s="120">
        <v>60.78</v>
      </c>
      <c r="HYY97" s="120" t="s">
        <v>152</v>
      </c>
      <c r="HYZ97" s="120" t="s">
        <v>133</v>
      </c>
      <c r="HZA97" s="120">
        <v>44130</v>
      </c>
      <c r="HZB97" s="120">
        <v>60.78</v>
      </c>
      <c r="HZC97" s="120" t="s">
        <v>152</v>
      </c>
      <c r="HZD97" s="120" t="s">
        <v>133</v>
      </c>
      <c r="HZE97" s="120">
        <v>44130</v>
      </c>
      <c r="HZF97" s="120">
        <v>60.78</v>
      </c>
      <c r="HZG97" s="120" t="s">
        <v>152</v>
      </c>
      <c r="HZH97" s="120" t="s">
        <v>133</v>
      </c>
      <c r="HZI97" s="120">
        <v>44130</v>
      </c>
      <c r="HZJ97" s="120">
        <v>60.78</v>
      </c>
      <c r="HZK97" s="120" t="s">
        <v>152</v>
      </c>
      <c r="HZL97" s="120" t="s">
        <v>133</v>
      </c>
      <c r="HZM97" s="120">
        <v>44130</v>
      </c>
      <c r="HZN97" s="120">
        <v>60.78</v>
      </c>
      <c r="HZO97" s="120" t="s">
        <v>152</v>
      </c>
      <c r="HZP97" s="120" t="s">
        <v>133</v>
      </c>
      <c r="HZQ97" s="120">
        <v>44130</v>
      </c>
      <c r="HZR97" s="120">
        <v>60.78</v>
      </c>
      <c r="HZS97" s="120" t="s">
        <v>152</v>
      </c>
      <c r="HZT97" s="120" t="s">
        <v>133</v>
      </c>
      <c r="HZU97" s="120">
        <v>44130</v>
      </c>
      <c r="HZV97" s="120">
        <v>60.78</v>
      </c>
      <c r="HZW97" s="120" t="s">
        <v>152</v>
      </c>
      <c r="HZX97" s="120" t="s">
        <v>133</v>
      </c>
      <c r="HZY97" s="120">
        <v>44130</v>
      </c>
      <c r="HZZ97" s="120">
        <v>60.78</v>
      </c>
      <c r="IAA97" s="120" t="s">
        <v>152</v>
      </c>
      <c r="IAB97" s="120" t="s">
        <v>133</v>
      </c>
      <c r="IAC97" s="120">
        <v>44130</v>
      </c>
      <c r="IAD97" s="120">
        <v>60.78</v>
      </c>
      <c r="IAE97" s="120" t="s">
        <v>152</v>
      </c>
      <c r="IAF97" s="120" t="s">
        <v>133</v>
      </c>
      <c r="IAG97" s="120">
        <v>44130</v>
      </c>
      <c r="IAH97" s="120">
        <v>60.78</v>
      </c>
      <c r="IAI97" s="120" t="s">
        <v>152</v>
      </c>
      <c r="IAJ97" s="120" t="s">
        <v>133</v>
      </c>
      <c r="IAK97" s="120">
        <v>44130</v>
      </c>
      <c r="IAL97" s="120">
        <v>60.78</v>
      </c>
      <c r="IAM97" s="120" t="s">
        <v>152</v>
      </c>
      <c r="IAN97" s="120" t="s">
        <v>133</v>
      </c>
      <c r="IAO97" s="120">
        <v>44130</v>
      </c>
      <c r="IAP97" s="120">
        <v>60.78</v>
      </c>
      <c r="IAQ97" s="120" t="s">
        <v>152</v>
      </c>
      <c r="IAR97" s="120" t="s">
        <v>133</v>
      </c>
      <c r="IAS97" s="120">
        <v>44130</v>
      </c>
      <c r="IAT97" s="120">
        <v>60.78</v>
      </c>
      <c r="IAU97" s="120" t="s">
        <v>152</v>
      </c>
      <c r="IAV97" s="120" t="s">
        <v>133</v>
      </c>
      <c r="IAW97" s="120">
        <v>44130</v>
      </c>
      <c r="IAX97" s="120">
        <v>60.78</v>
      </c>
      <c r="IAY97" s="120" t="s">
        <v>152</v>
      </c>
      <c r="IAZ97" s="120" t="s">
        <v>133</v>
      </c>
      <c r="IBA97" s="120">
        <v>44130</v>
      </c>
      <c r="IBB97" s="120">
        <v>60.78</v>
      </c>
      <c r="IBC97" s="120" t="s">
        <v>152</v>
      </c>
      <c r="IBD97" s="120" t="s">
        <v>133</v>
      </c>
      <c r="IBE97" s="120">
        <v>44130</v>
      </c>
      <c r="IBF97" s="120">
        <v>60.78</v>
      </c>
      <c r="IBG97" s="120" t="s">
        <v>152</v>
      </c>
      <c r="IBH97" s="120" t="s">
        <v>133</v>
      </c>
      <c r="IBI97" s="120">
        <v>44130</v>
      </c>
      <c r="IBJ97" s="120">
        <v>60.78</v>
      </c>
      <c r="IBK97" s="120" t="s">
        <v>152</v>
      </c>
      <c r="IBL97" s="120" t="s">
        <v>133</v>
      </c>
      <c r="IBM97" s="120">
        <v>44130</v>
      </c>
      <c r="IBN97" s="120">
        <v>60.78</v>
      </c>
      <c r="IBO97" s="120" t="s">
        <v>152</v>
      </c>
      <c r="IBP97" s="120" t="s">
        <v>133</v>
      </c>
      <c r="IBQ97" s="120">
        <v>44130</v>
      </c>
      <c r="IBR97" s="120">
        <v>60.78</v>
      </c>
      <c r="IBS97" s="120" t="s">
        <v>152</v>
      </c>
      <c r="IBT97" s="120" t="s">
        <v>133</v>
      </c>
      <c r="IBU97" s="120">
        <v>44130</v>
      </c>
      <c r="IBV97" s="120">
        <v>60.78</v>
      </c>
      <c r="IBW97" s="120" t="s">
        <v>152</v>
      </c>
      <c r="IBX97" s="120" t="s">
        <v>133</v>
      </c>
      <c r="IBY97" s="120">
        <v>44130</v>
      </c>
      <c r="IBZ97" s="120">
        <v>60.78</v>
      </c>
      <c r="ICA97" s="120" t="s">
        <v>152</v>
      </c>
      <c r="ICB97" s="120" t="s">
        <v>133</v>
      </c>
      <c r="ICC97" s="120">
        <v>44130</v>
      </c>
      <c r="ICD97" s="120">
        <v>60.78</v>
      </c>
      <c r="ICE97" s="120" t="s">
        <v>152</v>
      </c>
      <c r="ICF97" s="120" t="s">
        <v>133</v>
      </c>
      <c r="ICG97" s="120">
        <v>44130</v>
      </c>
      <c r="ICH97" s="120">
        <v>60.78</v>
      </c>
      <c r="ICI97" s="120" t="s">
        <v>152</v>
      </c>
      <c r="ICJ97" s="120" t="s">
        <v>133</v>
      </c>
      <c r="ICK97" s="120">
        <v>44130</v>
      </c>
      <c r="ICL97" s="120">
        <v>60.78</v>
      </c>
      <c r="ICM97" s="120" t="s">
        <v>152</v>
      </c>
      <c r="ICN97" s="120" t="s">
        <v>133</v>
      </c>
      <c r="ICO97" s="120">
        <v>44130</v>
      </c>
      <c r="ICP97" s="120">
        <v>60.78</v>
      </c>
      <c r="ICQ97" s="120" t="s">
        <v>152</v>
      </c>
      <c r="ICR97" s="120" t="s">
        <v>133</v>
      </c>
      <c r="ICS97" s="120">
        <v>44130</v>
      </c>
      <c r="ICT97" s="120">
        <v>60.78</v>
      </c>
      <c r="ICU97" s="120" t="s">
        <v>152</v>
      </c>
      <c r="ICV97" s="120" t="s">
        <v>133</v>
      </c>
      <c r="ICW97" s="120">
        <v>44130</v>
      </c>
      <c r="ICX97" s="120">
        <v>60.78</v>
      </c>
      <c r="ICY97" s="120" t="s">
        <v>152</v>
      </c>
      <c r="ICZ97" s="120" t="s">
        <v>133</v>
      </c>
      <c r="IDA97" s="120">
        <v>44130</v>
      </c>
      <c r="IDB97" s="120">
        <v>60.78</v>
      </c>
      <c r="IDC97" s="120" t="s">
        <v>152</v>
      </c>
      <c r="IDD97" s="120" t="s">
        <v>133</v>
      </c>
      <c r="IDE97" s="120">
        <v>44130</v>
      </c>
      <c r="IDF97" s="120">
        <v>60.78</v>
      </c>
      <c r="IDG97" s="120" t="s">
        <v>152</v>
      </c>
      <c r="IDH97" s="120" t="s">
        <v>133</v>
      </c>
      <c r="IDI97" s="120">
        <v>44130</v>
      </c>
      <c r="IDJ97" s="120">
        <v>60.78</v>
      </c>
      <c r="IDK97" s="120" t="s">
        <v>152</v>
      </c>
      <c r="IDL97" s="120" t="s">
        <v>133</v>
      </c>
      <c r="IDM97" s="120">
        <v>44130</v>
      </c>
      <c r="IDN97" s="120">
        <v>60.78</v>
      </c>
      <c r="IDO97" s="120" t="s">
        <v>152</v>
      </c>
      <c r="IDP97" s="120" t="s">
        <v>133</v>
      </c>
      <c r="IDQ97" s="120">
        <v>44130</v>
      </c>
      <c r="IDR97" s="120">
        <v>60.78</v>
      </c>
      <c r="IDS97" s="120" t="s">
        <v>152</v>
      </c>
      <c r="IDT97" s="120" t="s">
        <v>133</v>
      </c>
      <c r="IDU97" s="120">
        <v>44130</v>
      </c>
      <c r="IDV97" s="120">
        <v>60.78</v>
      </c>
      <c r="IDW97" s="120" t="s">
        <v>152</v>
      </c>
      <c r="IDX97" s="120" t="s">
        <v>133</v>
      </c>
      <c r="IDY97" s="120">
        <v>44130</v>
      </c>
      <c r="IDZ97" s="120">
        <v>60.78</v>
      </c>
      <c r="IEA97" s="120" t="s">
        <v>152</v>
      </c>
      <c r="IEB97" s="120" t="s">
        <v>133</v>
      </c>
      <c r="IEC97" s="120">
        <v>44130</v>
      </c>
      <c r="IED97" s="120">
        <v>60.78</v>
      </c>
      <c r="IEE97" s="120" t="s">
        <v>152</v>
      </c>
      <c r="IEF97" s="120" t="s">
        <v>133</v>
      </c>
      <c r="IEG97" s="120">
        <v>44130</v>
      </c>
      <c r="IEH97" s="120">
        <v>60.78</v>
      </c>
      <c r="IEI97" s="120" t="s">
        <v>152</v>
      </c>
      <c r="IEJ97" s="120" t="s">
        <v>133</v>
      </c>
      <c r="IEK97" s="120">
        <v>44130</v>
      </c>
      <c r="IEL97" s="120">
        <v>60.78</v>
      </c>
      <c r="IEM97" s="120" t="s">
        <v>152</v>
      </c>
      <c r="IEN97" s="120" t="s">
        <v>133</v>
      </c>
      <c r="IEO97" s="120">
        <v>44130</v>
      </c>
      <c r="IEP97" s="120">
        <v>60.78</v>
      </c>
      <c r="IEQ97" s="120" t="s">
        <v>152</v>
      </c>
      <c r="IER97" s="120" t="s">
        <v>133</v>
      </c>
      <c r="IES97" s="120">
        <v>44130</v>
      </c>
      <c r="IET97" s="120">
        <v>60.78</v>
      </c>
      <c r="IEU97" s="120" t="s">
        <v>152</v>
      </c>
      <c r="IEV97" s="120" t="s">
        <v>133</v>
      </c>
      <c r="IEW97" s="120">
        <v>44130</v>
      </c>
      <c r="IEX97" s="120">
        <v>60.78</v>
      </c>
      <c r="IEY97" s="120" t="s">
        <v>152</v>
      </c>
      <c r="IEZ97" s="120" t="s">
        <v>133</v>
      </c>
      <c r="IFA97" s="120">
        <v>44130</v>
      </c>
      <c r="IFB97" s="120">
        <v>60.78</v>
      </c>
      <c r="IFC97" s="120" t="s">
        <v>152</v>
      </c>
      <c r="IFD97" s="120" t="s">
        <v>133</v>
      </c>
      <c r="IFE97" s="120">
        <v>44130</v>
      </c>
      <c r="IFF97" s="120">
        <v>60.78</v>
      </c>
      <c r="IFG97" s="120" t="s">
        <v>152</v>
      </c>
      <c r="IFH97" s="120" t="s">
        <v>133</v>
      </c>
      <c r="IFI97" s="120">
        <v>44130</v>
      </c>
      <c r="IFJ97" s="120">
        <v>60.78</v>
      </c>
      <c r="IFK97" s="120" t="s">
        <v>152</v>
      </c>
      <c r="IFL97" s="120" t="s">
        <v>133</v>
      </c>
      <c r="IFM97" s="120">
        <v>44130</v>
      </c>
      <c r="IFN97" s="120">
        <v>60.78</v>
      </c>
      <c r="IFO97" s="120" t="s">
        <v>152</v>
      </c>
      <c r="IFP97" s="120" t="s">
        <v>133</v>
      </c>
      <c r="IFQ97" s="120">
        <v>44130</v>
      </c>
      <c r="IFR97" s="120">
        <v>60.78</v>
      </c>
      <c r="IFS97" s="120" t="s">
        <v>152</v>
      </c>
      <c r="IFT97" s="120" t="s">
        <v>133</v>
      </c>
      <c r="IFU97" s="120">
        <v>44130</v>
      </c>
      <c r="IFV97" s="120">
        <v>60.78</v>
      </c>
      <c r="IFW97" s="120" t="s">
        <v>152</v>
      </c>
      <c r="IFX97" s="120" t="s">
        <v>133</v>
      </c>
      <c r="IFY97" s="120">
        <v>44130</v>
      </c>
      <c r="IFZ97" s="120">
        <v>60.78</v>
      </c>
      <c r="IGA97" s="120" t="s">
        <v>152</v>
      </c>
      <c r="IGB97" s="120" t="s">
        <v>133</v>
      </c>
      <c r="IGC97" s="120">
        <v>44130</v>
      </c>
      <c r="IGD97" s="120">
        <v>60.78</v>
      </c>
      <c r="IGE97" s="120" t="s">
        <v>152</v>
      </c>
      <c r="IGF97" s="120" t="s">
        <v>133</v>
      </c>
      <c r="IGG97" s="120">
        <v>44130</v>
      </c>
      <c r="IGH97" s="120">
        <v>60.78</v>
      </c>
      <c r="IGI97" s="120" t="s">
        <v>152</v>
      </c>
      <c r="IGJ97" s="120" t="s">
        <v>133</v>
      </c>
      <c r="IGK97" s="120">
        <v>44130</v>
      </c>
      <c r="IGL97" s="120">
        <v>60.78</v>
      </c>
      <c r="IGM97" s="120" t="s">
        <v>152</v>
      </c>
      <c r="IGN97" s="120" t="s">
        <v>133</v>
      </c>
      <c r="IGO97" s="120">
        <v>44130</v>
      </c>
      <c r="IGP97" s="120">
        <v>60.78</v>
      </c>
      <c r="IGQ97" s="120" t="s">
        <v>152</v>
      </c>
      <c r="IGR97" s="120" t="s">
        <v>133</v>
      </c>
      <c r="IGS97" s="120">
        <v>44130</v>
      </c>
      <c r="IGT97" s="120">
        <v>60.78</v>
      </c>
      <c r="IGU97" s="120" t="s">
        <v>152</v>
      </c>
      <c r="IGV97" s="120" t="s">
        <v>133</v>
      </c>
      <c r="IGW97" s="120">
        <v>44130</v>
      </c>
      <c r="IGX97" s="120">
        <v>60.78</v>
      </c>
      <c r="IGY97" s="120" t="s">
        <v>152</v>
      </c>
      <c r="IGZ97" s="120" t="s">
        <v>133</v>
      </c>
      <c r="IHA97" s="120">
        <v>44130</v>
      </c>
      <c r="IHB97" s="120">
        <v>60.78</v>
      </c>
      <c r="IHC97" s="120" t="s">
        <v>152</v>
      </c>
      <c r="IHD97" s="120" t="s">
        <v>133</v>
      </c>
      <c r="IHE97" s="120">
        <v>44130</v>
      </c>
      <c r="IHF97" s="120">
        <v>60.78</v>
      </c>
      <c r="IHG97" s="120" t="s">
        <v>152</v>
      </c>
      <c r="IHH97" s="120" t="s">
        <v>133</v>
      </c>
      <c r="IHI97" s="120">
        <v>44130</v>
      </c>
      <c r="IHJ97" s="120">
        <v>60.78</v>
      </c>
      <c r="IHK97" s="120" t="s">
        <v>152</v>
      </c>
      <c r="IHL97" s="120" t="s">
        <v>133</v>
      </c>
      <c r="IHM97" s="120">
        <v>44130</v>
      </c>
      <c r="IHN97" s="120">
        <v>60.78</v>
      </c>
      <c r="IHO97" s="120" t="s">
        <v>152</v>
      </c>
      <c r="IHP97" s="120" t="s">
        <v>133</v>
      </c>
      <c r="IHQ97" s="120">
        <v>44130</v>
      </c>
      <c r="IHR97" s="120">
        <v>60.78</v>
      </c>
      <c r="IHS97" s="120" t="s">
        <v>152</v>
      </c>
      <c r="IHT97" s="120" t="s">
        <v>133</v>
      </c>
      <c r="IHU97" s="120">
        <v>44130</v>
      </c>
      <c r="IHV97" s="120">
        <v>60.78</v>
      </c>
      <c r="IHW97" s="120" t="s">
        <v>152</v>
      </c>
      <c r="IHX97" s="120" t="s">
        <v>133</v>
      </c>
      <c r="IHY97" s="120">
        <v>44130</v>
      </c>
      <c r="IHZ97" s="120">
        <v>60.78</v>
      </c>
      <c r="IIA97" s="120" t="s">
        <v>152</v>
      </c>
      <c r="IIB97" s="120" t="s">
        <v>133</v>
      </c>
      <c r="IIC97" s="120">
        <v>44130</v>
      </c>
      <c r="IID97" s="120">
        <v>60.78</v>
      </c>
      <c r="IIE97" s="120" t="s">
        <v>152</v>
      </c>
      <c r="IIF97" s="120" t="s">
        <v>133</v>
      </c>
      <c r="IIG97" s="120">
        <v>44130</v>
      </c>
      <c r="IIH97" s="120">
        <v>60.78</v>
      </c>
      <c r="III97" s="120" t="s">
        <v>152</v>
      </c>
      <c r="IIJ97" s="120" t="s">
        <v>133</v>
      </c>
      <c r="IIK97" s="120">
        <v>44130</v>
      </c>
      <c r="IIL97" s="120">
        <v>60.78</v>
      </c>
      <c r="IIM97" s="120" t="s">
        <v>152</v>
      </c>
      <c r="IIN97" s="120" t="s">
        <v>133</v>
      </c>
      <c r="IIO97" s="120">
        <v>44130</v>
      </c>
      <c r="IIP97" s="120">
        <v>60.78</v>
      </c>
      <c r="IIQ97" s="120" t="s">
        <v>152</v>
      </c>
      <c r="IIR97" s="120" t="s">
        <v>133</v>
      </c>
      <c r="IIS97" s="120">
        <v>44130</v>
      </c>
      <c r="IIT97" s="120">
        <v>60.78</v>
      </c>
      <c r="IIU97" s="120" t="s">
        <v>152</v>
      </c>
      <c r="IIV97" s="120" t="s">
        <v>133</v>
      </c>
      <c r="IIW97" s="120">
        <v>44130</v>
      </c>
      <c r="IIX97" s="120">
        <v>60.78</v>
      </c>
      <c r="IIY97" s="120" t="s">
        <v>152</v>
      </c>
      <c r="IIZ97" s="120" t="s">
        <v>133</v>
      </c>
      <c r="IJA97" s="120">
        <v>44130</v>
      </c>
      <c r="IJB97" s="120">
        <v>60.78</v>
      </c>
      <c r="IJC97" s="120" t="s">
        <v>152</v>
      </c>
      <c r="IJD97" s="120" t="s">
        <v>133</v>
      </c>
      <c r="IJE97" s="120">
        <v>44130</v>
      </c>
      <c r="IJF97" s="120">
        <v>60.78</v>
      </c>
      <c r="IJG97" s="120" t="s">
        <v>152</v>
      </c>
      <c r="IJH97" s="120" t="s">
        <v>133</v>
      </c>
      <c r="IJI97" s="120">
        <v>44130</v>
      </c>
      <c r="IJJ97" s="120">
        <v>60.78</v>
      </c>
      <c r="IJK97" s="120" t="s">
        <v>152</v>
      </c>
      <c r="IJL97" s="120" t="s">
        <v>133</v>
      </c>
      <c r="IJM97" s="120">
        <v>44130</v>
      </c>
      <c r="IJN97" s="120">
        <v>60.78</v>
      </c>
      <c r="IJO97" s="120" t="s">
        <v>152</v>
      </c>
      <c r="IJP97" s="120" t="s">
        <v>133</v>
      </c>
      <c r="IJQ97" s="120">
        <v>44130</v>
      </c>
      <c r="IJR97" s="120">
        <v>60.78</v>
      </c>
      <c r="IJS97" s="120" t="s">
        <v>152</v>
      </c>
      <c r="IJT97" s="120" t="s">
        <v>133</v>
      </c>
      <c r="IJU97" s="120">
        <v>44130</v>
      </c>
      <c r="IJV97" s="120">
        <v>60.78</v>
      </c>
      <c r="IJW97" s="120" t="s">
        <v>152</v>
      </c>
      <c r="IJX97" s="120" t="s">
        <v>133</v>
      </c>
      <c r="IJY97" s="120">
        <v>44130</v>
      </c>
      <c r="IJZ97" s="120">
        <v>60.78</v>
      </c>
      <c r="IKA97" s="120" t="s">
        <v>152</v>
      </c>
      <c r="IKB97" s="120" t="s">
        <v>133</v>
      </c>
      <c r="IKC97" s="120">
        <v>44130</v>
      </c>
      <c r="IKD97" s="120">
        <v>60.78</v>
      </c>
      <c r="IKE97" s="120" t="s">
        <v>152</v>
      </c>
      <c r="IKF97" s="120" t="s">
        <v>133</v>
      </c>
      <c r="IKG97" s="120">
        <v>44130</v>
      </c>
      <c r="IKH97" s="120">
        <v>60.78</v>
      </c>
      <c r="IKI97" s="120" t="s">
        <v>152</v>
      </c>
      <c r="IKJ97" s="120" t="s">
        <v>133</v>
      </c>
      <c r="IKK97" s="120">
        <v>44130</v>
      </c>
      <c r="IKL97" s="120">
        <v>60.78</v>
      </c>
      <c r="IKM97" s="120" t="s">
        <v>152</v>
      </c>
      <c r="IKN97" s="120" t="s">
        <v>133</v>
      </c>
      <c r="IKO97" s="120">
        <v>44130</v>
      </c>
      <c r="IKP97" s="120">
        <v>60.78</v>
      </c>
      <c r="IKQ97" s="120" t="s">
        <v>152</v>
      </c>
      <c r="IKR97" s="120" t="s">
        <v>133</v>
      </c>
      <c r="IKS97" s="120">
        <v>44130</v>
      </c>
      <c r="IKT97" s="120">
        <v>60.78</v>
      </c>
      <c r="IKU97" s="120" t="s">
        <v>152</v>
      </c>
      <c r="IKV97" s="120" t="s">
        <v>133</v>
      </c>
      <c r="IKW97" s="120">
        <v>44130</v>
      </c>
      <c r="IKX97" s="120">
        <v>60.78</v>
      </c>
      <c r="IKY97" s="120" t="s">
        <v>152</v>
      </c>
      <c r="IKZ97" s="120" t="s">
        <v>133</v>
      </c>
      <c r="ILA97" s="120">
        <v>44130</v>
      </c>
      <c r="ILB97" s="120">
        <v>60.78</v>
      </c>
      <c r="ILC97" s="120" t="s">
        <v>152</v>
      </c>
      <c r="ILD97" s="120" t="s">
        <v>133</v>
      </c>
      <c r="ILE97" s="120">
        <v>44130</v>
      </c>
      <c r="ILF97" s="120">
        <v>60.78</v>
      </c>
      <c r="ILG97" s="120" t="s">
        <v>152</v>
      </c>
      <c r="ILH97" s="120" t="s">
        <v>133</v>
      </c>
      <c r="ILI97" s="120">
        <v>44130</v>
      </c>
      <c r="ILJ97" s="120">
        <v>60.78</v>
      </c>
      <c r="ILK97" s="120" t="s">
        <v>152</v>
      </c>
      <c r="ILL97" s="120" t="s">
        <v>133</v>
      </c>
      <c r="ILM97" s="120">
        <v>44130</v>
      </c>
      <c r="ILN97" s="120">
        <v>60.78</v>
      </c>
      <c r="ILO97" s="120" t="s">
        <v>152</v>
      </c>
      <c r="ILP97" s="120" t="s">
        <v>133</v>
      </c>
      <c r="ILQ97" s="120">
        <v>44130</v>
      </c>
      <c r="ILR97" s="120">
        <v>60.78</v>
      </c>
      <c r="ILS97" s="120" t="s">
        <v>152</v>
      </c>
      <c r="ILT97" s="120" t="s">
        <v>133</v>
      </c>
      <c r="ILU97" s="120">
        <v>44130</v>
      </c>
      <c r="ILV97" s="120">
        <v>60.78</v>
      </c>
      <c r="ILW97" s="120" t="s">
        <v>152</v>
      </c>
      <c r="ILX97" s="120" t="s">
        <v>133</v>
      </c>
      <c r="ILY97" s="120">
        <v>44130</v>
      </c>
      <c r="ILZ97" s="120">
        <v>60.78</v>
      </c>
      <c r="IMA97" s="120" t="s">
        <v>152</v>
      </c>
      <c r="IMB97" s="120" t="s">
        <v>133</v>
      </c>
      <c r="IMC97" s="120">
        <v>44130</v>
      </c>
      <c r="IMD97" s="120">
        <v>60.78</v>
      </c>
      <c r="IME97" s="120" t="s">
        <v>152</v>
      </c>
      <c r="IMF97" s="120" t="s">
        <v>133</v>
      </c>
      <c r="IMG97" s="120">
        <v>44130</v>
      </c>
      <c r="IMH97" s="120">
        <v>60.78</v>
      </c>
      <c r="IMI97" s="120" t="s">
        <v>152</v>
      </c>
      <c r="IMJ97" s="120" t="s">
        <v>133</v>
      </c>
      <c r="IMK97" s="120">
        <v>44130</v>
      </c>
      <c r="IML97" s="120">
        <v>60.78</v>
      </c>
      <c r="IMM97" s="120" t="s">
        <v>152</v>
      </c>
      <c r="IMN97" s="120" t="s">
        <v>133</v>
      </c>
      <c r="IMO97" s="120">
        <v>44130</v>
      </c>
      <c r="IMP97" s="120">
        <v>60.78</v>
      </c>
      <c r="IMQ97" s="120" t="s">
        <v>152</v>
      </c>
      <c r="IMR97" s="120" t="s">
        <v>133</v>
      </c>
      <c r="IMS97" s="120">
        <v>44130</v>
      </c>
      <c r="IMT97" s="120">
        <v>60.78</v>
      </c>
      <c r="IMU97" s="120" t="s">
        <v>152</v>
      </c>
      <c r="IMV97" s="120" t="s">
        <v>133</v>
      </c>
      <c r="IMW97" s="120">
        <v>44130</v>
      </c>
      <c r="IMX97" s="120">
        <v>60.78</v>
      </c>
      <c r="IMY97" s="120" t="s">
        <v>152</v>
      </c>
      <c r="IMZ97" s="120" t="s">
        <v>133</v>
      </c>
      <c r="INA97" s="120">
        <v>44130</v>
      </c>
      <c r="INB97" s="120">
        <v>60.78</v>
      </c>
      <c r="INC97" s="120" t="s">
        <v>152</v>
      </c>
      <c r="IND97" s="120" t="s">
        <v>133</v>
      </c>
      <c r="INE97" s="120">
        <v>44130</v>
      </c>
      <c r="INF97" s="120">
        <v>60.78</v>
      </c>
      <c r="ING97" s="120" t="s">
        <v>152</v>
      </c>
      <c r="INH97" s="120" t="s">
        <v>133</v>
      </c>
      <c r="INI97" s="120">
        <v>44130</v>
      </c>
      <c r="INJ97" s="120">
        <v>60.78</v>
      </c>
      <c r="INK97" s="120" t="s">
        <v>152</v>
      </c>
      <c r="INL97" s="120" t="s">
        <v>133</v>
      </c>
      <c r="INM97" s="120">
        <v>44130</v>
      </c>
      <c r="INN97" s="120">
        <v>60.78</v>
      </c>
      <c r="INO97" s="120" t="s">
        <v>152</v>
      </c>
      <c r="INP97" s="120" t="s">
        <v>133</v>
      </c>
      <c r="INQ97" s="120">
        <v>44130</v>
      </c>
      <c r="INR97" s="120">
        <v>60.78</v>
      </c>
      <c r="INS97" s="120" t="s">
        <v>152</v>
      </c>
      <c r="INT97" s="120" t="s">
        <v>133</v>
      </c>
      <c r="INU97" s="120">
        <v>44130</v>
      </c>
      <c r="INV97" s="120">
        <v>60.78</v>
      </c>
      <c r="INW97" s="120" t="s">
        <v>152</v>
      </c>
      <c r="INX97" s="120" t="s">
        <v>133</v>
      </c>
      <c r="INY97" s="120">
        <v>44130</v>
      </c>
      <c r="INZ97" s="120">
        <v>60.78</v>
      </c>
      <c r="IOA97" s="120" t="s">
        <v>152</v>
      </c>
      <c r="IOB97" s="120" t="s">
        <v>133</v>
      </c>
      <c r="IOC97" s="120">
        <v>44130</v>
      </c>
      <c r="IOD97" s="120">
        <v>60.78</v>
      </c>
      <c r="IOE97" s="120" t="s">
        <v>152</v>
      </c>
      <c r="IOF97" s="120" t="s">
        <v>133</v>
      </c>
      <c r="IOG97" s="120">
        <v>44130</v>
      </c>
      <c r="IOH97" s="120">
        <v>60.78</v>
      </c>
      <c r="IOI97" s="120" t="s">
        <v>152</v>
      </c>
      <c r="IOJ97" s="120" t="s">
        <v>133</v>
      </c>
      <c r="IOK97" s="120">
        <v>44130</v>
      </c>
      <c r="IOL97" s="120">
        <v>60.78</v>
      </c>
      <c r="IOM97" s="120" t="s">
        <v>152</v>
      </c>
      <c r="ION97" s="120" t="s">
        <v>133</v>
      </c>
      <c r="IOO97" s="120">
        <v>44130</v>
      </c>
      <c r="IOP97" s="120">
        <v>60.78</v>
      </c>
      <c r="IOQ97" s="120" t="s">
        <v>152</v>
      </c>
      <c r="IOR97" s="120" t="s">
        <v>133</v>
      </c>
      <c r="IOS97" s="120">
        <v>44130</v>
      </c>
      <c r="IOT97" s="120">
        <v>60.78</v>
      </c>
      <c r="IOU97" s="120" t="s">
        <v>152</v>
      </c>
      <c r="IOV97" s="120" t="s">
        <v>133</v>
      </c>
      <c r="IOW97" s="120">
        <v>44130</v>
      </c>
      <c r="IOX97" s="120">
        <v>60.78</v>
      </c>
      <c r="IOY97" s="120" t="s">
        <v>152</v>
      </c>
      <c r="IOZ97" s="120" t="s">
        <v>133</v>
      </c>
      <c r="IPA97" s="120">
        <v>44130</v>
      </c>
      <c r="IPB97" s="120">
        <v>60.78</v>
      </c>
      <c r="IPC97" s="120" t="s">
        <v>152</v>
      </c>
      <c r="IPD97" s="120" t="s">
        <v>133</v>
      </c>
      <c r="IPE97" s="120">
        <v>44130</v>
      </c>
      <c r="IPF97" s="120">
        <v>60.78</v>
      </c>
      <c r="IPG97" s="120" t="s">
        <v>152</v>
      </c>
      <c r="IPH97" s="120" t="s">
        <v>133</v>
      </c>
      <c r="IPI97" s="120">
        <v>44130</v>
      </c>
      <c r="IPJ97" s="120">
        <v>60.78</v>
      </c>
      <c r="IPK97" s="120" t="s">
        <v>152</v>
      </c>
      <c r="IPL97" s="120" t="s">
        <v>133</v>
      </c>
      <c r="IPM97" s="120">
        <v>44130</v>
      </c>
      <c r="IPN97" s="120">
        <v>60.78</v>
      </c>
      <c r="IPO97" s="120" t="s">
        <v>152</v>
      </c>
      <c r="IPP97" s="120" t="s">
        <v>133</v>
      </c>
      <c r="IPQ97" s="120">
        <v>44130</v>
      </c>
      <c r="IPR97" s="120">
        <v>60.78</v>
      </c>
      <c r="IPS97" s="120" t="s">
        <v>152</v>
      </c>
      <c r="IPT97" s="120" t="s">
        <v>133</v>
      </c>
      <c r="IPU97" s="120">
        <v>44130</v>
      </c>
      <c r="IPV97" s="120">
        <v>60.78</v>
      </c>
      <c r="IPW97" s="120" t="s">
        <v>152</v>
      </c>
      <c r="IPX97" s="120" t="s">
        <v>133</v>
      </c>
      <c r="IPY97" s="120">
        <v>44130</v>
      </c>
      <c r="IPZ97" s="120">
        <v>60.78</v>
      </c>
      <c r="IQA97" s="120" t="s">
        <v>152</v>
      </c>
      <c r="IQB97" s="120" t="s">
        <v>133</v>
      </c>
      <c r="IQC97" s="120">
        <v>44130</v>
      </c>
      <c r="IQD97" s="120">
        <v>60.78</v>
      </c>
      <c r="IQE97" s="120" t="s">
        <v>152</v>
      </c>
      <c r="IQF97" s="120" t="s">
        <v>133</v>
      </c>
      <c r="IQG97" s="120">
        <v>44130</v>
      </c>
      <c r="IQH97" s="120">
        <v>60.78</v>
      </c>
      <c r="IQI97" s="120" t="s">
        <v>152</v>
      </c>
      <c r="IQJ97" s="120" t="s">
        <v>133</v>
      </c>
      <c r="IQK97" s="120">
        <v>44130</v>
      </c>
      <c r="IQL97" s="120">
        <v>60.78</v>
      </c>
      <c r="IQM97" s="120" t="s">
        <v>152</v>
      </c>
      <c r="IQN97" s="120" t="s">
        <v>133</v>
      </c>
      <c r="IQO97" s="120">
        <v>44130</v>
      </c>
      <c r="IQP97" s="120">
        <v>60.78</v>
      </c>
      <c r="IQQ97" s="120" t="s">
        <v>152</v>
      </c>
      <c r="IQR97" s="120" t="s">
        <v>133</v>
      </c>
      <c r="IQS97" s="120">
        <v>44130</v>
      </c>
      <c r="IQT97" s="120">
        <v>60.78</v>
      </c>
      <c r="IQU97" s="120" t="s">
        <v>152</v>
      </c>
      <c r="IQV97" s="120" t="s">
        <v>133</v>
      </c>
      <c r="IQW97" s="120">
        <v>44130</v>
      </c>
      <c r="IQX97" s="120">
        <v>60.78</v>
      </c>
      <c r="IQY97" s="120" t="s">
        <v>152</v>
      </c>
      <c r="IQZ97" s="120" t="s">
        <v>133</v>
      </c>
      <c r="IRA97" s="120">
        <v>44130</v>
      </c>
      <c r="IRB97" s="120">
        <v>60.78</v>
      </c>
      <c r="IRC97" s="120" t="s">
        <v>152</v>
      </c>
      <c r="IRD97" s="120" t="s">
        <v>133</v>
      </c>
      <c r="IRE97" s="120">
        <v>44130</v>
      </c>
      <c r="IRF97" s="120">
        <v>60.78</v>
      </c>
      <c r="IRG97" s="120" t="s">
        <v>152</v>
      </c>
      <c r="IRH97" s="120" t="s">
        <v>133</v>
      </c>
      <c r="IRI97" s="120">
        <v>44130</v>
      </c>
      <c r="IRJ97" s="120">
        <v>60.78</v>
      </c>
      <c r="IRK97" s="120" t="s">
        <v>152</v>
      </c>
      <c r="IRL97" s="120" t="s">
        <v>133</v>
      </c>
      <c r="IRM97" s="120">
        <v>44130</v>
      </c>
      <c r="IRN97" s="120">
        <v>60.78</v>
      </c>
      <c r="IRO97" s="120" t="s">
        <v>152</v>
      </c>
      <c r="IRP97" s="120" t="s">
        <v>133</v>
      </c>
      <c r="IRQ97" s="120">
        <v>44130</v>
      </c>
      <c r="IRR97" s="120">
        <v>60.78</v>
      </c>
      <c r="IRS97" s="120" t="s">
        <v>152</v>
      </c>
      <c r="IRT97" s="120" t="s">
        <v>133</v>
      </c>
      <c r="IRU97" s="120">
        <v>44130</v>
      </c>
      <c r="IRV97" s="120">
        <v>60.78</v>
      </c>
      <c r="IRW97" s="120" t="s">
        <v>152</v>
      </c>
      <c r="IRX97" s="120" t="s">
        <v>133</v>
      </c>
      <c r="IRY97" s="120">
        <v>44130</v>
      </c>
      <c r="IRZ97" s="120">
        <v>60.78</v>
      </c>
      <c r="ISA97" s="120" t="s">
        <v>152</v>
      </c>
      <c r="ISB97" s="120" t="s">
        <v>133</v>
      </c>
      <c r="ISC97" s="120">
        <v>44130</v>
      </c>
      <c r="ISD97" s="120">
        <v>60.78</v>
      </c>
      <c r="ISE97" s="120" t="s">
        <v>152</v>
      </c>
      <c r="ISF97" s="120" t="s">
        <v>133</v>
      </c>
      <c r="ISG97" s="120">
        <v>44130</v>
      </c>
      <c r="ISH97" s="120">
        <v>60.78</v>
      </c>
      <c r="ISI97" s="120" t="s">
        <v>152</v>
      </c>
      <c r="ISJ97" s="120" t="s">
        <v>133</v>
      </c>
      <c r="ISK97" s="120">
        <v>44130</v>
      </c>
      <c r="ISL97" s="120">
        <v>60.78</v>
      </c>
      <c r="ISM97" s="120" t="s">
        <v>152</v>
      </c>
      <c r="ISN97" s="120" t="s">
        <v>133</v>
      </c>
      <c r="ISO97" s="120">
        <v>44130</v>
      </c>
      <c r="ISP97" s="120">
        <v>60.78</v>
      </c>
      <c r="ISQ97" s="120" t="s">
        <v>152</v>
      </c>
      <c r="ISR97" s="120" t="s">
        <v>133</v>
      </c>
      <c r="ISS97" s="120">
        <v>44130</v>
      </c>
      <c r="IST97" s="120">
        <v>60.78</v>
      </c>
      <c r="ISU97" s="120" t="s">
        <v>152</v>
      </c>
      <c r="ISV97" s="120" t="s">
        <v>133</v>
      </c>
      <c r="ISW97" s="120">
        <v>44130</v>
      </c>
      <c r="ISX97" s="120">
        <v>60.78</v>
      </c>
      <c r="ISY97" s="120" t="s">
        <v>152</v>
      </c>
      <c r="ISZ97" s="120" t="s">
        <v>133</v>
      </c>
      <c r="ITA97" s="120">
        <v>44130</v>
      </c>
      <c r="ITB97" s="120">
        <v>60.78</v>
      </c>
      <c r="ITC97" s="120" t="s">
        <v>152</v>
      </c>
      <c r="ITD97" s="120" t="s">
        <v>133</v>
      </c>
      <c r="ITE97" s="120">
        <v>44130</v>
      </c>
      <c r="ITF97" s="120">
        <v>60.78</v>
      </c>
      <c r="ITG97" s="120" t="s">
        <v>152</v>
      </c>
      <c r="ITH97" s="120" t="s">
        <v>133</v>
      </c>
      <c r="ITI97" s="120">
        <v>44130</v>
      </c>
      <c r="ITJ97" s="120">
        <v>60.78</v>
      </c>
      <c r="ITK97" s="120" t="s">
        <v>152</v>
      </c>
      <c r="ITL97" s="120" t="s">
        <v>133</v>
      </c>
      <c r="ITM97" s="120">
        <v>44130</v>
      </c>
      <c r="ITN97" s="120">
        <v>60.78</v>
      </c>
      <c r="ITO97" s="120" t="s">
        <v>152</v>
      </c>
      <c r="ITP97" s="120" t="s">
        <v>133</v>
      </c>
      <c r="ITQ97" s="120">
        <v>44130</v>
      </c>
      <c r="ITR97" s="120">
        <v>60.78</v>
      </c>
      <c r="ITS97" s="120" t="s">
        <v>152</v>
      </c>
      <c r="ITT97" s="120" t="s">
        <v>133</v>
      </c>
      <c r="ITU97" s="120">
        <v>44130</v>
      </c>
      <c r="ITV97" s="120">
        <v>60.78</v>
      </c>
      <c r="ITW97" s="120" t="s">
        <v>152</v>
      </c>
      <c r="ITX97" s="120" t="s">
        <v>133</v>
      </c>
      <c r="ITY97" s="120">
        <v>44130</v>
      </c>
      <c r="ITZ97" s="120">
        <v>60.78</v>
      </c>
      <c r="IUA97" s="120" t="s">
        <v>152</v>
      </c>
      <c r="IUB97" s="120" t="s">
        <v>133</v>
      </c>
      <c r="IUC97" s="120">
        <v>44130</v>
      </c>
      <c r="IUD97" s="120">
        <v>60.78</v>
      </c>
      <c r="IUE97" s="120" t="s">
        <v>152</v>
      </c>
      <c r="IUF97" s="120" t="s">
        <v>133</v>
      </c>
      <c r="IUG97" s="120">
        <v>44130</v>
      </c>
      <c r="IUH97" s="120">
        <v>60.78</v>
      </c>
      <c r="IUI97" s="120" t="s">
        <v>152</v>
      </c>
      <c r="IUJ97" s="120" t="s">
        <v>133</v>
      </c>
      <c r="IUK97" s="120">
        <v>44130</v>
      </c>
      <c r="IUL97" s="120">
        <v>60.78</v>
      </c>
      <c r="IUM97" s="120" t="s">
        <v>152</v>
      </c>
      <c r="IUN97" s="120" t="s">
        <v>133</v>
      </c>
      <c r="IUO97" s="120">
        <v>44130</v>
      </c>
      <c r="IUP97" s="120">
        <v>60.78</v>
      </c>
      <c r="IUQ97" s="120" t="s">
        <v>152</v>
      </c>
      <c r="IUR97" s="120" t="s">
        <v>133</v>
      </c>
      <c r="IUS97" s="120">
        <v>44130</v>
      </c>
      <c r="IUT97" s="120">
        <v>60.78</v>
      </c>
      <c r="IUU97" s="120" t="s">
        <v>152</v>
      </c>
      <c r="IUV97" s="120" t="s">
        <v>133</v>
      </c>
      <c r="IUW97" s="120">
        <v>44130</v>
      </c>
      <c r="IUX97" s="120">
        <v>60.78</v>
      </c>
      <c r="IUY97" s="120" t="s">
        <v>152</v>
      </c>
      <c r="IUZ97" s="120" t="s">
        <v>133</v>
      </c>
      <c r="IVA97" s="120">
        <v>44130</v>
      </c>
      <c r="IVB97" s="120">
        <v>60.78</v>
      </c>
      <c r="IVC97" s="120" t="s">
        <v>152</v>
      </c>
      <c r="IVD97" s="120" t="s">
        <v>133</v>
      </c>
      <c r="IVE97" s="120">
        <v>44130</v>
      </c>
      <c r="IVF97" s="120">
        <v>60.78</v>
      </c>
      <c r="IVG97" s="120" t="s">
        <v>152</v>
      </c>
      <c r="IVH97" s="120" t="s">
        <v>133</v>
      </c>
      <c r="IVI97" s="120">
        <v>44130</v>
      </c>
      <c r="IVJ97" s="120">
        <v>60.78</v>
      </c>
      <c r="IVK97" s="120" t="s">
        <v>152</v>
      </c>
      <c r="IVL97" s="120" t="s">
        <v>133</v>
      </c>
      <c r="IVM97" s="120">
        <v>44130</v>
      </c>
      <c r="IVN97" s="120">
        <v>60.78</v>
      </c>
      <c r="IVO97" s="120" t="s">
        <v>152</v>
      </c>
      <c r="IVP97" s="120" t="s">
        <v>133</v>
      </c>
      <c r="IVQ97" s="120">
        <v>44130</v>
      </c>
      <c r="IVR97" s="120">
        <v>60.78</v>
      </c>
      <c r="IVS97" s="120" t="s">
        <v>152</v>
      </c>
      <c r="IVT97" s="120" t="s">
        <v>133</v>
      </c>
      <c r="IVU97" s="120">
        <v>44130</v>
      </c>
      <c r="IVV97" s="120">
        <v>60.78</v>
      </c>
      <c r="IVW97" s="120" t="s">
        <v>152</v>
      </c>
      <c r="IVX97" s="120" t="s">
        <v>133</v>
      </c>
      <c r="IVY97" s="120">
        <v>44130</v>
      </c>
      <c r="IVZ97" s="120">
        <v>60.78</v>
      </c>
      <c r="IWA97" s="120" t="s">
        <v>152</v>
      </c>
      <c r="IWB97" s="120" t="s">
        <v>133</v>
      </c>
      <c r="IWC97" s="120">
        <v>44130</v>
      </c>
      <c r="IWD97" s="120">
        <v>60.78</v>
      </c>
      <c r="IWE97" s="120" t="s">
        <v>152</v>
      </c>
      <c r="IWF97" s="120" t="s">
        <v>133</v>
      </c>
      <c r="IWG97" s="120">
        <v>44130</v>
      </c>
      <c r="IWH97" s="120">
        <v>60.78</v>
      </c>
      <c r="IWI97" s="120" t="s">
        <v>152</v>
      </c>
      <c r="IWJ97" s="120" t="s">
        <v>133</v>
      </c>
      <c r="IWK97" s="120">
        <v>44130</v>
      </c>
      <c r="IWL97" s="120">
        <v>60.78</v>
      </c>
      <c r="IWM97" s="120" t="s">
        <v>152</v>
      </c>
      <c r="IWN97" s="120" t="s">
        <v>133</v>
      </c>
      <c r="IWO97" s="120">
        <v>44130</v>
      </c>
      <c r="IWP97" s="120">
        <v>60.78</v>
      </c>
      <c r="IWQ97" s="120" t="s">
        <v>152</v>
      </c>
      <c r="IWR97" s="120" t="s">
        <v>133</v>
      </c>
      <c r="IWS97" s="120">
        <v>44130</v>
      </c>
      <c r="IWT97" s="120">
        <v>60.78</v>
      </c>
      <c r="IWU97" s="120" t="s">
        <v>152</v>
      </c>
      <c r="IWV97" s="120" t="s">
        <v>133</v>
      </c>
      <c r="IWW97" s="120">
        <v>44130</v>
      </c>
      <c r="IWX97" s="120">
        <v>60.78</v>
      </c>
      <c r="IWY97" s="120" t="s">
        <v>152</v>
      </c>
      <c r="IWZ97" s="120" t="s">
        <v>133</v>
      </c>
      <c r="IXA97" s="120">
        <v>44130</v>
      </c>
      <c r="IXB97" s="120">
        <v>60.78</v>
      </c>
      <c r="IXC97" s="120" t="s">
        <v>152</v>
      </c>
      <c r="IXD97" s="120" t="s">
        <v>133</v>
      </c>
      <c r="IXE97" s="120">
        <v>44130</v>
      </c>
      <c r="IXF97" s="120">
        <v>60.78</v>
      </c>
      <c r="IXG97" s="120" t="s">
        <v>152</v>
      </c>
      <c r="IXH97" s="120" t="s">
        <v>133</v>
      </c>
      <c r="IXI97" s="120">
        <v>44130</v>
      </c>
      <c r="IXJ97" s="120">
        <v>60.78</v>
      </c>
      <c r="IXK97" s="120" t="s">
        <v>152</v>
      </c>
      <c r="IXL97" s="120" t="s">
        <v>133</v>
      </c>
      <c r="IXM97" s="120">
        <v>44130</v>
      </c>
      <c r="IXN97" s="120">
        <v>60.78</v>
      </c>
      <c r="IXO97" s="120" t="s">
        <v>152</v>
      </c>
      <c r="IXP97" s="120" t="s">
        <v>133</v>
      </c>
      <c r="IXQ97" s="120">
        <v>44130</v>
      </c>
      <c r="IXR97" s="120">
        <v>60.78</v>
      </c>
      <c r="IXS97" s="120" t="s">
        <v>152</v>
      </c>
      <c r="IXT97" s="120" t="s">
        <v>133</v>
      </c>
      <c r="IXU97" s="120">
        <v>44130</v>
      </c>
      <c r="IXV97" s="120">
        <v>60.78</v>
      </c>
      <c r="IXW97" s="120" t="s">
        <v>152</v>
      </c>
      <c r="IXX97" s="120" t="s">
        <v>133</v>
      </c>
      <c r="IXY97" s="120">
        <v>44130</v>
      </c>
      <c r="IXZ97" s="120">
        <v>60.78</v>
      </c>
      <c r="IYA97" s="120" t="s">
        <v>152</v>
      </c>
      <c r="IYB97" s="120" t="s">
        <v>133</v>
      </c>
      <c r="IYC97" s="120">
        <v>44130</v>
      </c>
      <c r="IYD97" s="120">
        <v>60.78</v>
      </c>
      <c r="IYE97" s="120" t="s">
        <v>152</v>
      </c>
      <c r="IYF97" s="120" t="s">
        <v>133</v>
      </c>
      <c r="IYG97" s="120">
        <v>44130</v>
      </c>
      <c r="IYH97" s="120">
        <v>60.78</v>
      </c>
      <c r="IYI97" s="120" t="s">
        <v>152</v>
      </c>
      <c r="IYJ97" s="120" t="s">
        <v>133</v>
      </c>
      <c r="IYK97" s="120">
        <v>44130</v>
      </c>
      <c r="IYL97" s="120">
        <v>60.78</v>
      </c>
      <c r="IYM97" s="120" t="s">
        <v>152</v>
      </c>
      <c r="IYN97" s="120" t="s">
        <v>133</v>
      </c>
      <c r="IYO97" s="120">
        <v>44130</v>
      </c>
      <c r="IYP97" s="120">
        <v>60.78</v>
      </c>
      <c r="IYQ97" s="120" t="s">
        <v>152</v>
      </c>
      <c r="IYR97" s="120" t="s">
        <v>133</v>
      </c>
      <c r="IYS97" s="120">
        <v>44130</v>
      </c>
      <c r="IYT97" s="120">
        <v>60.78</v>
      </c>
      <c r="IYU97" s="120" t="s">
        <v>152</v>
      </c>
      <c r="IYV97" s="120" t="s">
        <v>133</v>
      </c>
      <c r="IYW97" s="120">
        <v>44130</v>
      </c>
      <c r="IYX97" s="120">
        <v>60.78</v>
      </c>
      <c r="IYY97" s="120" t="s">
        <v>152</v>
      </c>
      <c r="IYZ97" s="120" t="s">
        <v>133</v>
      </c>
      <c r="IZA97" s="120">
        <v>44130</v>
      </c>
      <c r="IZB97" s="120">
        <v>60.78</v>
      </c>
      <c r="IZC97" s="120" t="s">
        <v>152</v>
      </c>
      <c r="IZD97" s="120" t="s">
        <v>133</v>
      </c>
      <c r="IZE97" s="120">
        <v>44130</v>
      </c>
      <c r="IZF97" s="120">
        <v>60.78</v>
      </c>
      <c r="IZG97" s="120" t="s">
        <v>152</v>
      </c>
      <c r="IZH97" s="120" t="s">
        <v>133</v>
      </c>
      <c r="IZI97" s="120">
        <v>44130</v>
      </c>
      <c r="IZJ97" s="120">
        <v>60.78</v>
      </c>
      <c r="IZK97" s="120" t="s">
        <v>152</v>
      </c>
      <c r="IZL97" s="120" t="s">
        <v>133</v>
      </c>
      <c r="IZM97" s="120">
        <v>44130</v>
      </c>
      <c r="IZN97" s="120">
        <v>60.78</v>
      </c>
      <c r="IZO97" s="120" t="s">
        <v>152</v>
      </c>
      <c r="IZP97" s="120" t="s">
        <v>133</v>
      </c>
      <c r="IZQ97" s="120">
        <v>44130</v>
      </c>
      <c r="IZR97" s="120">
        <v>60.78</v>
      </c>
      <c r="IZS97" s="120" t="s">
        <v>152</v>
      </c>
      <c r="IZT97" s="120" t="s">
        <v>133</v>
      </c>
      <c r="IZU97" s="120">
        <v>44130</v>
      </c>
      <c r="IZV97" s="120">
        <v>60.78</v>
      </c>
      <c r="IZW97" s="120" t="s">
        <v>152</v>
      </c>
      <c r="IZX97" s="120" t="s">
        <v>133</v>
      </c>
      <c r="IZY97" s="120">
        <v>44130</v>
      </c>
      <c r="IZZ97" s="120">
        <v>60.78</v>
      </c>
      <c r="JAA97" s="120" t="s">
        <v>152</v>
      </c>
      <c r="JAB97" s="120" t="s">
        <v>133</v>
      </c>
      <c r="JAC97" s="120">
        <v>44130</v>
      </c>
      <c r="JAD97" s="120">
        <v>60.78</v>
      </c>
      <c r="JAE97" s="120" t="s">
        <v>152</v>
      </c>
      <c r="JAF97" s="120" t="s">
        <v>133</v>
      </c>
      <c r="JAG97" s="120">
        <v>44130</v>
      </c>
      <c r="JAH97" s="120">
        <v>60.78</v>
      </c>
      <c r="JAI97" s="120" t="s">
        <v>152</v>
      </c>
      <c r="JAJ97" s="120" t="s">
        <v>133</v>
      </c>
      <c r="JAK97" s="120">
        <v>44130</v>
      </c>
      <c r="JAL97" s="120">
        <v>60.78</v>
      </c>
      <c r="JAM97" s="120" t="s">
        <v>152</v>
      </c>
      <c r="JAN97" s="120" t="s">
        <v>133</v>
      </c>
      <c r="JAO97" s="120">
        <v>44130</v>
      </c>
      <c r="JAP97" s="120">
        <v>60.78</v>
      </c>
      <c r="JAQ97" s="120" t="s">
        <v>152</v>
      </c>
      <c r="JAR97" s="120" t="s">
        <v>133</v>
      </c>
      <c r="JAS97" s="120">
        <v>44130</v>
      </c>
      <c r="JAT97" s="120">
        <v>60.78</v>
      </c>
      <c r="JAU97" s="120" t="s">
        <v>152</v>
      </c>
      <c r="JAV97" s="120" t="s">
        <v>133</v>
      </c>
      <c r="JAW97" s="120">
        <v>44130</v>
      </c>
      <c r="JAX97" s="120">
        <v>60.78</v>
      </c>
      <c r="JAY97" s="120" t="s">
        <v>152</v>
      </c>
      <c r="JAZ97" s="120" t="s">
        <v>133</v>
      </c>
      <c r="JBA97" s="120">
        <v>44130</v>
      </c>
      <c r="JBB97" s="120">
        <v>60.78</v>
      </c>
      <c r="JBC97" s="120" t="s">
        <v>152</v>
      </c>
      <c r="JBD97" s="120" t="s">
        <v>133</v>
      </c>
      <c r="JBE97" s="120">
        <v>44130</v>
      </c>
      <c r="JBF97" s="120">
        <v>60.78</v>
      </c>
      <c r="JBG97" s="120" t="s">
        <v>152</v>
      </c>
      <c r="JBH97" s="120" t="s">
        <v>133</v>
      </c>
      <c r="JBI97" s="120">
        <v>44130</v>
      </c>
      <c r="JBJ97" s="120">
        <v>60.78</v>
      </c>
      <c r="JBK97" s="120" t="s">
        <v>152</v>
      </c>
      <c r="JBL97" s="120" t="s">
        <v>133</v>
      </c>
      <c r="JBM97" s="120">
        <v>44130</v>
      </c>
      <c r="JBN97" s="120">
        <v>60.78</v>
      </c>
      <c r="JBO97" s="120" t="s">
        <v>152</v>
      </c>
      <c r="JBP97" s="120" t="s">
        <v>133</v>
      </c>
      <c r="JBQ97" s="120">
        <v>44130</v>
      </c>
      <c r="JBR97" s="120">
        <v>60.78</v>
      </c>
      <c r="JBS97" s="120" t="s">
        <v>152</v>
      </c>
      <c r="JBT97" s="120" t="s">
        <v>133</v>
      </c>
      <c r="JBU97" s="120">
        <v>44130</v>
      </c>
      <c r="JBV97" s="120">
        <v>60.78</v>
      </c>
      <c r="JBW97" s="120" t="s">
        <v>152</v>
      </c>
      <c r="JBX97" s="120" t="s">
        <v>133</v>
      </c>
      <c r="JBY97" s="120">
        <v>44130</v>
      </c>
      <c r="JBZ97" s="120">
        <v>60.78</v>
      </c>
      <c r="JCA97" s="120" t="s">
        <v>152</v>
      </c>
      <c r="JCB97" s="120" t="s">
        <v>133</v>
      </c>
      <c r="JCC97" s="120">
        <v>44130</v>
      </c>
      <c r="JCD97" s="120">
        <v>60.78</v>
      </c>
      <c r="JCE97" s="120" t="s">
        <v>152</v>
      </c>
      <c r="JCF97" s="120" t="s">
        <v>133</v>
      </c>
      <c r="JCG97" s="120">
        <v>44130</v>
      </c>
      <c r="JCH97" s="120">
        <v>60.78</v>
      </c>
      <c r="JCI97" s="120" t="s">
        <v>152</v>
      </c>
      <c r="JCJ97" s="120" t="s">
        <v>133</v>
      </c>
      <c r="JCK97" s="120">
        <v>44130</v>
      </c>
      <c r="JCL97" s="120">
        <v>60.78</v>
      </c>
      <c r="JCM97" s="120" t="s">
        <v>152</v>
      </c>
      <c r="JCN97" s="120" t="s">
        <v>133</v>
      </c>
      <c r="JCO97" s="120">
        <v>44130</v>
      </c>
      <c r="JCP97" s="120">
        <v>60.78</v>
      </c>
      <c r="JCQ97" s="120" t="s">
        <v>152</v>
      </c>
      <c r="JCR97" s="120" t="s">
        <v>133</v>
      </c>
      <c r="JCS97" s="120">
        <v>44130</v>
      </c>
      <c r="JCT97" s="120">
        <v>60.78</v>
      </c>
      <c r="JCU97" s="120" t="s">
        <v>152</v>
      </c>
      <c r="JCV97" s="120" t="s">
        <v>133</v>
      </c>
      <c r="JCW97" s="120">
        <v>44130</v>
      </c>
      <c r="JCX97" s="120">
        <v>60.78</v>
      </c>
      <c r="JCY97" s="120" t="s">
        <v>152</v>
      </c>
      <c r="JCZ97" s="120" t="s">
        <v>133</v>
      </c>
      <c r="JDA97" s="120">
        <v>44130</v>
      </c>
      <c r="JDB97" s="120">
        <v>60.78</v>
      </c>
      <c r="JDC97" s="120" t="s">
        <v>152</v>
      </c>
      <c r="JDD97" s="120" t="s">
        <v>133</v>
      </c>
      <c r="JDE97" s="120">
        <v>44130</v>
      </c>
      <c r="JDF97" s="120">
        <v>60.78</v>
      </c>
      <c r="JDG97" s="120" t="s">
        <v>152</v>
      </c>
      <c r="JDH97" s="120" t="s">
        <v>133</v>
      </c>
      <c r="JDI97" s="120">
        <v>44130</v>
      </c>
      <c r="JDJ97" s="120">
        <v>60.78</v>
      </c>
      <c r="JDK97" s="120" t="s">
        <v>152</v>
      </c>
      <c r="JDL97" s="120" t="s">
        <v>133</v>
      </c>
      <c r="JDM97" s="120">
        <v>44130</v>
      </c>
      <c r="JDN97" s="120">
        <v>60.78</v>
      </c>
      <c r="JDO97" s="120" t="s">
        <v>152</v>
      </c>
      <c r="JDP97" s="120" t="s">
        <v>133</v>
      </c>
      <c r="JDQ97" s="120">
        <v>44130</v>
      </c>
      <c r="JDR97" s="120">
        <v>60.78</v>
      </c>
      <c r="JDS97" s="120" t="s">
        <v>152</v>
      </c>
      <c r="JDT97" s="120" t="s">
        <v>133</v>
      </c>
      <c r="JDU97" s="120">
        <v>44130</v>
      </c>
      <c r="JDV97" s="120">
        <v>60.78</v>
      </c>
      <c r="JDW97" s="120" t="s">
        <v>152</v>
      </c>
      <c r="JDX97" s="120" t="s">
        <v>133</v>
      </c>
      <c r="JDY97" s="120">
        <v>44130</v>
      </c>
      <c r="JDZ97" s="120">
        <v>60.78</v>
      </c>
      <c r="JEA97" s="120" t="s">
        <v>152</v>
      </c>
      <c r="JEB97" s="120" t="s">
        <v>133</v>
      </c>
      <c r="JEC97" s="120">
        <v>44130</v>
      </c>
      <c r="JED97" s="120">
        <v>60.78</v>
      </c>
      <c r="JEE97" s="120" t="s">
        <v>152</v>
      </c>
      <c r="JEF97" s="120" t="s">
        <v>133</v>
      </c>
      <c r="JEG97" s="120">
        <v>44130</v>
      </c>
      <c r="JEH97" s="120">
        <v>60.78</v>
      </c>
      <c r="JEI97" s="120" t="s">
        <v>152</v>
      </c>
      <c r="JEJ97" s="120" t="s">
        <v>133</v>
      </c>
      <c r="JEK97" s="120">
        <v>44130</v>
      </c>
      <c r="JEL97" s="120">
        <v>60.78</v>
      </c>
      <c r="JEM97" s="120" t="s">
        <v>152</v>
      </c>
      <c r="JEN97" s="120" t="s">
        <v>133</v>
      </c>
      <c r="JEO97" s="120">
        <v>44130</v>
      </c>
      <c r="JEP97" s="120">
        <v>60.78</v>
      </c>
      <c r="JEQ97" s="120" t="s">
        <v>152</v>
      </c>
      <c r="JER97" s="120" t="s">
        <v>133</v>
      </c>
      <c r="JES97" s="120">
        <v>44130</v>
      </c>
      <c r="JET97" s="120">
        <v>60.78</v>
      </c>
      <c r="JEU97" s="120" t="s">
        <v>152</v>
      </c>
      <c r="JEV97" s="120" t="s">
        <v>133</v>
      </c>
      <c r="JEW97" s="120">
        <v>44130</v>
      </c>
      <c r="JEX97" s="120">
        <v>60.78</v>
      </c>
      <c r="JEY97" s="120" t="s">
        <v>152</v>
      </c>
      <c r="JEZ97" s="120" t="s">
        <v>133</v>
      </c>
      <c r="JFA97" s="120">
        <v>44130</v>
      </c>
      <c r="JFB97" s="120">
        <v>60.78</v>
      </c>
      <c r="JFC97" s="120" t="s">
        <v>152</v>
      </c>
      <c r="JFD97" s="120" t="s">
        <v>133</v>
      </c>
      <c r="JFE97" s="120">
        <v>44130</v>
      </c>
      <c r="JFF97" s="120">
        <v>60.78</v>
      </c>
      <c r="JFG97" s="120" t="s">
        <v>152</v>
      </c>
      <c r="JFH97" s="120" t="s">
        <v>133</v>
      </c>
      <c r="JFI97" s="120">
        <v>44130</v>
      </c>
      <c r="JFJ97" s="120">
        <v>60.78</v>
      </c>
      <c r="JFK97" s="120" t="s">
        <v>152</v>
      </c>
      <c r="JFL97" s="120" t="s">
        <v>133</v>
      </c>
      <c r="JFM97" s="120">
        <v>44130</v>
      </c>
      <c r="JFN97" s="120">
        <v>60.78</v>
      </c>
      <c r="JFO97" s="120" t="s">
        <v>152</v>
      </c>
      <c r="JFP97" s="120" t="s">
        <v>133</v>
      </c>
      <c r="JFQ97" s="120">
        <v>44130</v>
      </c>
      <c r="JFR97" s="120">
        <v>60.78</v>
      </c>
      <c r="JFS97" s="120" t="s">
        <v>152</v>
      </c>
      <c r="JFT97" s="120" t="s">
        <v>133</v>
      </c>
      <c r="JFU97" s="120">
        <v>44130</v>
      </c>
      <c r="JFV97" s="120">
        <v>60.78</v>
      </c>
      <c r="JFW97" s="120" t="s">
        <v>152</v>
      </c>
      <c r="JFX97" s="120" t="s">
        <v>133</v>
      </c>
      <c r="JFY97" s="120">
        <v>44130</v>
      </c>
      <c r="JFZ97" s="120">
        <v>60.78</v>
      </c>
      <c r="JGA97" s="120" t="s">
        <v>152</v>
      </c>
      <c r="JGB97" s="120" t="s">
        <v>133</v>
      </c>
      <c r="JGC97" s="120">
        <v>44130</v>
      </c>
      <c r="JGD97" s="120">
        <v>60.78</v>
      </c>
      <c r="JGE97" s="120" t="s">
        <v>152</v>
      </c>
      <c r="JGF97" s="120" t="s">
        <v>133</v>
      </c>
      <c r="JGG97" s="120">
        <v>44130</v>
      </c>
      <c r="JGH97" s="120">
        <v>60.78</v>
      </c>
      <c r="JGI97" s="120" t="s">
        <v>152</v>
      </c>
      <c r="JGJ97" s="120" t="s">
        <v>133</v>
      </c>
      <c r="JGK97" s="120">
        <v>44130</v>
      </c>
      <c r="JGL97" s="120">
        <v>60.78</v>
      </c>
      <c r="JGM97" s="120" t="s">
        <v>152</v>
      </c>
      <c r="JGN97" s="120" t="s">
        <v>133</v>
      </c>
      <c r="JGO97" s="120">
        <v>44130</v>
      </c>
      <c r="JGP97" s="120">
        <v>60.78</v>
      </c>
      <c r="JGQ97" s="120" t="s">
        <v>152</v>
      </c>
      <c r="JGR97" s="120" t="s">
        <v>133</v>
      </c>
      <c r="JGS97" s="120">
        <v>44130</v>
      </c>
      <c r="JGT97" s="120">
        <v>60.78</v>
      </c>
      <c r="JGU97" s="120" t="s">
        <v>152</v>
      </c>
      <c r="JGV97" s="120" t="s">
        <v>133</v>
      </c>
      <c r="JGW97" s="120">
        <v>44130</v>
      </c>
      <c r="JGX97" s="120">
        <v>60.78</v>
      </c>
      <c r="JGY97" s="120" t="s">
        <v>152</v>
      </c>
      <c r="JGZ97" s="120" t="s">
        <v>133</v>
      </c>
      <c r="JHA97" s="120">
        <v>44130</v>
      </c>
      <c r="JHB97" s="120">
        <v>60.78</v>
      </c>
      <c r="JHC97" s="120" t="s">
        <v>152</v>
      </c>
      <c r="JHD97" s="120" t="s">
        <v>133</v>
      </c>
      <c r="JHE97" s="120">
        <v>44130</v>
      </c>
      <c r="JHF97" s="120">
        <v>60.78</v>
      </c>
      <c r="JHG97" s="120" t="s">
        <v>152</v>
      </c>
      <c r="JHH97" s="120" t="s">
        <v>133</v>
      </c>
      <c r="JHI97" s="120">
        <v>44130</v>
      </c>
      <c r="JHJ97" s="120">
        <v>60.78</v>
      </c>
      <c r="JHK97" s="120" t="s">
        <v>152</v>
      </c>
      <c r="JHL97" s="120" t="s">
        <v>133</v>
      </c>
      <c r="JHM97" s="120">
        <v>44130</v>
      </c>
      <c r="JHN97" s="120">
        <v>60.78</v>
      </c>
      <c r="JHO97" s="120" t="s">
        <v>152</v>
      </c>
      <c r="JHP97" s="120" t="s">
        <v>133</v>
      </c>
      <c r="JHQ97" s="120">
        <v>44130</v>
      </c>
      <c r="JHR97" s="120">
        <v>60.78</v>
      </c>
      <c r="JHS97" s="120" t="s">
        <v>152</v>
      </c>
      <c r="JHT97" s="120" t="s">
        <v>133</v>
      </c>
      <c r="JHU97" s="120">
        <v>44130</v>
      </c>
      <c r="JHV97" s="120">
        <v>60.78</v>
      </c>
      <c r="JHW97" s="120" t="s">
        <v>152</v>
      </c>
      <c r="JHX97" s="120" t="s">
        <v>133</v>
      </c>
      <c r="JHY97" s="120">
        <v>44130</v>
      </c>
      <c r="JHZ97" s="120">
        <v>60.78</v>
      </c>
      <c r="JIA97" s="120" t="s">
        <v>152</v>
      </c>
      <c r="JIB97" s="120" t="s">
        <v>133</v>
      </c>
      <c r="JIC97" s="120">
        <v>44130</v>
      </c>
      <c r="JID97" s="120">
        <v>60.78</v>
      </c>
      <c r="JIE97" s="120" t="s">
        <v>152</v>
      </c>
      <c r="JIF97" s="120" t="s">
        <v>133</v>
      </c>
      <c r="JIG97" s="120">
        <v>44130</v>
      </c>
      <c r="JIH97" s="120">
        <v>60.78</v>
      </c>
      <c r="JII97" s="120" t="s">
        <v>152</v>
      </c>
      <c r="JIJ97" s="120" t="s">
        <v>133</v>
      </c>
      <c r="JIK97" s="120">
        <v>44130</v>
      </c>
      <c r="JIL97" s="120">
        <v>60.78</v>
      </c>
      <c r="JIM97" s="120" t="s">
        <v>152</v>
      </c>
      <c r="JIN97" s="120" t="s">
        <v>133</v>
      </c>
      <c r="JIO97" s="120">
        <v>44130</v>
      </c>
      <c r="JIP97" s="120">
        <v>60.78</v>
      </c>
      <c r="JIQ97" s="120" t="s">
        <v>152</v>
      </c>
      <c r="JIR97" s="120" t="s">
        <v>133</v>
      </c>
      <c r="JIS97" s="120">
        <v>44130</v>
      </c>
      <c r="JIT97" s="120">
        <v>60.78</v>
      </c>
      <c r="JIU97" s="120" t="s">
        <v>152</v>
      </c>
      <c r="JIV97" s="120" t="s">
        <v>133</v>
      </c>
      <c r="JIW97" s="120">
        <v>44130</v>
      </c>
      <c r="JIX97" s="120">
        <v>60.78</v>
      </c>
      <c r="JIY97" s="120" t="s">
        <v>152</v>
      </c>
      <c r="JIZ97" s="120" t="s">
        <v>133</v>
      </c>
      <c r="JJA97" s="120">
        <v>44130</v>
      </c>
      <c r="JJB97" s="120">
        <v>60.78</v>
      </c>
      <c r="JJC97" s="120" t="s">
        <v>152</v>
      </c>
      <c r="JJD97" s="120" t="s">
        <v>133</v>
      </c>
      <c r="JJE97" s="120">
        <v>44130</v>
      </c>
      <c r="JJF97" s="120">
        <v>60.78</v>
      </c>
      <c r="JJG97" s="120" t="s">
        <v>152</v>
      </c>
      <c r="JJH97" s="120" t="s">
        <v>133</v>
      </c>
      <c r="JJI97" s="120">
        <v>44130</v>
      </c>
      <c r="JJJ97" s="120">
        <v>60.78</v>
      </c>
      <c r="JJK97" s="120" t="s">
        <v>152</v>
      </c>
      <c r="JJL97" s="120" t="s">
        <v>133</v>
      </c>
      <c r="JJM97" s="120">
        <v>44130</v>
      </c>
      <c r="JJN97" s="120">
        <v>60.78</v>
      </c>
      <c r="JJO97" s="120" t="s">
        <v>152</v>
      </c>
      <c r="JJP97" s="120" t="s">
        <v>133</v>
      </c>
      <c r="JJQ97" s="120">
        <v>44130</v>
      </c>
      <c r="JJR97" s="120">
        <v>60.78</v>
      </c>
      <c r="JJS97" s="120" t="s">
        <v>152</v>
      </c>
      <c r="JJT97" s="120" t="s">
        <v>133</v>
      </c>
      <c r="JJU97" s="120">
        <v>44130</v>
      </c>
      <c r="JJV97" s="120">
        <v>60.78</v>
      </c>
      <c r="JJW97" s="120" t="s">
        <v>152</v>
      </c>
      <c r="JJX97" s="120" t="s">
        <v>133</v>
      </c>
      <c r="JJY97" s="120">
        <v>44130</v>
      </c>
      <c r="JJZ97" s="120">
        <v>60.78</v>
      </c>
      <c r="JKA97" s="120" t="s">
        <v>152</v>
      </c>
      <c r="JKB97" s="120" t="s">
        <v>133</v>
      </c>
      <c r="JKC97" s="120">
        <v>44130</v>
      </c>
      <c r="JKD97" s="120">
        <v>60.78</v>
      </c>
      <c r="JKE97" s="120" t="s">
        <v>152</v>
      </c>
      <c r="JKF97" s="120" t="s">
        <v>133</v>
      </c>
      <c r="JKG97" s="120">
        <v>44130</v>
      </c>
      <c r="JKH97" s="120">
        <v>60.78</v>
      </c>
      <c r="JKI97" s="120" t="s">
        <v>152</v>
      </c>
      <c r="JKJ97" s="120" t="s">
        <v>133</v>
      </c>
      <c r="JKK97" s="120">
        <v>44130</v>
      </c>
      <c r="JKL97" s="120">
        <v>60.78</v>
      </c>
      <c r="JKM97" s="120" t="s">
        <v>152</v>
      </c>
      <c r="JKN97" s="120" t="s">
        <v>133</v>
      </c>
      <c r="JKO97" s="120">
        <v>44130</v>
      </c>
      <c r="JKP97" s="120">
        <v>60.78</v>
      </c>
      <c r="JKQ97" s="120" t="s">
        <v>152</v>
      </c>
      <c r="JKR97" s="120" t="s">
        <v>133</v>
      </c>
      <c r="JKS97" s="120">
        <v>44130</v>
      </c>
      <c r="JKT97" s="120">
        <v>60.78</v>
      </c>
      <c r="JKU97" s="120" t="s">
        <v>152</v>
      </c>
      <c r="JKV97" s="120" t="s">
        <v>133</v>
      </c>
      <c r="JKW97" s="120">
        <v>44130</v>
      </c>
      <c r="JKX97" s="120">
        <v>60.78</v>
      </c>
      <c r="JKY97" s="120" t="s">
        <v>152</v>
      </c>
      <c r="JKZ97" s="120" t="s">
        <v>133</v>
      </c>
      <c r="JLA97" s="120">
        <v>44130</v>
      </c>
      <c r="JLB97" s="120">
        <v>60.78</v>
      </c>
      <c r="JLC97" s="120" t="s">
        <v>152</v>
      </c>
      <c r="JLD97" s="120" t="s">
        <v>133</v>
      </c>
      <c r="JLE97" s="120">
        <v>44130</v>
      </c>
      <c r="JLF97" s="120">
        <v>60.78</v>
      </c>
      <c r="JLG97" s="120" t="s">
        <v>152</v>
      </c>
      <c r="JLH97" s="120" t="s">
        <v>133</v>
      </c>
      <c r="JLI97" s="120">
        <v>44130</v>
      </c>
      <c r="JLJ97" s="120">
        <v>60.78</v>
      </c>
      <c r="JLK97" s="120" t="s">
        <v>152</v>
      </c>
      <c r="JLL97" s="120" t="s">
        <v>133</v>
      </c>
      <c r="JLM97" s="120">
        <v>44130</v>
      </c>
      <c r="JLN97" s="120">
        <v>60.78</v>
      </c>
      <c r="JLO97" s="120" t="s">
        <v>152</v>
      </c>
      <c r="JLP97" s="120" t="s">
        <v>133</v>
      </c>
      <c r="JLQ97" s="120">
        <v>44130</v>
      </c>
      <c r="JLR97" s="120">
        <v>60.78</v>
      </c>
      <c r="JLS97" s="120" t="s">
        <v>152</v>
      </c>
      <c r="JLT97" s="120" t="s">
        <v>133</v>
      </c>
      <c r="JLU97" s="120">
        <v>44130</v>
      </c>
      <c r="JLV97" s="120">
        <v>60.78</v>
      </c>
      <c r="JLW97" s="120" t="s">
        <v>152</v>
      </c>
      <c r="JLX97" s="120" t="s">
        <v>133</v>
      </c>
      <c r="JLY97" s="120">
        <v>44130</v>
      </c>
      <c r="JLZ97" s="120">
        <v>60.78</v>
      </c>
      <c r="JMA97" s="120" t="s">
        <v>152</v>
      </c>
      <c r="JMB97" s="120" t="s">
        <v>133</v>
      </c>
      <c r="JMC97" s="120">
        <v>44130</v>
      </c>
      <c r="JMD97" s="120">
        <v>60.78</v>
      </c>
      <c r="JME97" s="120" t="s">
        <v>152</v>
      </c>
      <c r="JMF97" s="120" t="s">
        <v>133</v>
      </c>
      <c r="JMG97" s="120">
        <v>44130</v>
      </c>
      <c r="JMH97" s="120">
        <v>60.78</v>
      </c>
      <c r="JMI97" s="120" t="s">
        <v>152</v>
      </c>
      <c r="JMJ97" s="120" t="s">
        <v>133</v>
      </c>
      <c r="JMK97" s="120">
        <v>44130</v>
      </c>
      <c r="JML97" s="120">
        <v>60.78</v>
      </c>
      <c r="JMM97" s="120" t="s">
        <v>152</v>
      </c>
      <c r="JMN97" s="120" t="s">
        <v>133</v>
      </c>
      <c r="JMO97" s="120">
        <v>44130</v>
      </c>
      <c r="JMP97" s="120">
        <v>60.78</v>
      </c>
      <c r="JMQ97" s="120" t="s">
        <v>152</v>
      </c>
      <c r="JMR97" s="120" t="s">
        <v>133</v>
      </c>
      <c r="JMS97" s="120">
        <v>44130</v>
      </c>
      <c r="JMT97" s="120">
        <v>60.78</v>
      </c>
      <c r="JMU97" s="120" t="s">
        <v>152</v>
      </c>
      <c r="JMV97" s="120" t="s">
        <v>133</v>
      </c>
      <c r="JMW97" s="120">
        <v>44130</v>
      </c>
      <c r="JMX97" s="120">
        <v>60.78</v>
      </c>
      <c r="JMY97" s="120" t="s">
        <v>152</v>
      </c>
      <c r="JMZ97" s="120" t="s">
        <v>133</v>
      </c>
      <c r="JNA97" s="120">
        <v>44130</v>
      </c>
      <c r="JNB97" s="120">
        <v>60.78</v>
      </c>
      <c r="JNC97" s="120" t="s">
        <v>152</v>
      </c>
      <c r="JND97" s="120" t="s">
        <v>133</v>
      </c>
      <c r="JNE97" s="120">
        <v>44130</v>
      </c>
      <c r="JNF97" s="120">
        <v>60.78</v>
      </c>
      <c r="JNG97" s="120" t="s">
        <v>152</v>
      </c>
      <c r="JNH97" s="120" t="s">
        <v>133</v>
      </c>
      <c r="JNI97" s="120">
        <v>44130</v>
      </c>
      <c r="JNJ97" s="120">
        <v>60.78</v>
      </c>
      <c r="JNK97" s="120" t="s">
        <v>152</v>
      </c>
      <c r="JNL97" s="120" t="s">
        <v>133</v>
      </c>
      <c r="JNM97" s="120">
        <v>44130</v>
      </c>
      <c r="JNN97" s="120">
        <v>60.78</v>
      </c>
      <c r="JNO97" s="120" t="s">
        <v>152</v>
      </c>
      <c r="JNP97" s="120" t="s">
        <v>133</v>
      </c>
      <c r="JNQ97" s="120">
        <v>44130</v>
      </c>
      <c r="JNR97" s="120">
        <v>60.78</v>
      </c>
      <c r="JNS97" s="120" t="s">
        <v>152</v>
      </c>
      <c r="JNT97" s="120" t="s">
        <v>133</v>
      </c>
      <c r="JNU97" s="120">
        <v>44130</v>
      </c>
      <c r="JNV97" s="120">
        <v>60.78</v>
      </c>
      <c r="JNW97" s="120" t="s">
        <v>152</v>
      </c>
      <c r="JNX97" s="120" t="s">
        <v>133</v>
      </c>
      <c r="JNY97" s="120">
        <v>44130</v>
      </c>
      <c r="JNZ97" s="120">
        <v>60.78</v>
      </c>
      <c r="JOA97" s="120" t="s">
        <v>152</v>
      </c>
      <c r="JOB97" s="120" t="s">
        <v>133</v>
      </c>
      <c r="JOC97" s="120">
        <v>44130</v>
      </c>
      <c r="JOD97" s="120">
        <v>60.78</v>
      </c>
      <c r="JOE97" s="120" t="s">
        <v>152</v>
      </c>
      <c r="JOF97" s="120" t="s">
        <v>133</v>
      </c>
      <c r="JOG97" s="120">
        <v>44130</v>
      </c>
      <c r="JOH97" s="120">
        <v>60.78</v>
      </c>
      <c r="JOI97" s="120" t="s">
        <v>152</v>
      </c>
      <c r="JOJ97" s="120" t="s">
        <v>133</v>
      </c>
      <c r="JOK97" s="120">
        <v>44130</v>
      </c>
      <c r="JOL97" s="120">
        <v>60.78</v>
      </c>
      <c r="JOM97" s="120" t="s">
        <v>152</v>
      </c>
      <c r="JON97" s="120" t="s">
        <v>133</v>
      </c>
      <c r="JOO97" s="120">
        <v>44130</v>
      </c>
      <c r="JOP97" s="120">
        <v>60.78</v>
      </c>
      <c r="JOQ97" s="120" t="s">
        <v>152</v>
      </c>
      <c r="JOR97" s="120" t="s">
        <v>133</v>
      </c>
      <c r="JOS97" s="120">
        <v>44130</v>
      </c>
      <c r="JOT97" s="120">
        <v>60.78</v>
      </c>
      <c r="JOU97" s="120" t="s">
        <v>152</v>
      </c>
      <c r="JOV97" s="120" t="s">
        <v>133</v>
      </c>
      <c r="JOW97" s="120">
        <v>44130</v>
      </c>
      <c r="JOX97" s="120">
        <v>60.78</v>
      </c>
      <c r="JOY97" s="120" t="s">
        <v>152</v>
      </c>
      <c r="JOZ97" s="120" t="s">
        <v>133</v>
      </c>
      <c r="JPA97" s="120">
        <v>44130</v>
      </c>
      <c r="JPB97" s="120">
        <v>60.78</v>
      </c>
      <c r="JPC97" s="120" t="s">
        <v>152</v>
      </c>
      <c r="JPD97" s="120" t="s">
        <v>133</v>
      </c>
      <c r="JPE97" s="120">
        <v>44130</v>
      </c>
      <c r="JPF97" s="120">
        <v>60.78</v>
      </c>
      <c r="JPG97" s="120" t="s">
        <v>152</v>
      </c>
      <c r="JPH97" s="120" t="s">
        <v>133</v>
      </c>
      <c r="JPI97" s="120">
        <v>44130</v>
      </c>
      <c r="JPJ97" s="120">
        <v>60.78</v>
      </c>
      <c r="JPK97" s="120" t="s">
        <v>152</v>
      </c>
      <c r="JPL97" s="120" t="s">
        <v>133</v>
      </c>
      <c r="JPM97" s="120">
        <v>44130</v>
      </c>
      <c r="JPN97" s="120">
        <v>60.78</v>
      </c>
      <c r="JPO97" s="120" t="s">
        <v>152</v>
      </c>
      <c r="JPP97" s="120" t="s">
        <v>133</v>
      </c>
      <c r="JPQ97" s="120">
        <v>44130</v>
      </c>
      <c r="JPR97" s="120">
        <v>60.78</v>
      </c>
      <c r="JPS97" s="120" t="s">
        <v>152</v>
      </c>
      <c r="JPT97" s="120" t="s">
        <v>133</v>
      </c>
      <c r="JPU97" s="120">
        <v>44130</v>
      </c>
      <c r="JPV97" s="120">
        <v>60.78</v>
      </c>
      <c r="JPW97" s="120" t="s">
        <v>152</v>
      </c>
      <c r="JPX97" s="120" t="s">
        <v>133</v>
      </c>
      <c r="JPY97" s="120">
        <v>44130</v>
      </c>
      <c r="JPZ97" s="120">
        <v>60.78</v>
      </c>
      <c r="JQA97" s="120" t="s">
        <v>152</v>
      </c>
      <c r="JQB97" s="120" t="s">
        <v>133</v>
      </c>
      <c r="JQC97" s="120">
        <v>44130</v>
      </c>
      <c r="JQD97" s="120">
        <v>60.78</v>
      </c>
      <c r="JQE97" s="120" t="s">
        <v>152</v>
      </c>
      <c r="JQF97" s="120" t="s">
        <v>133</v>
      </c>
      <c r="JQG97" s="120">
        <v>44130</v>
      </c>
      <c r="JQH97" s="120">
        <v>60.78</v>
      </c>
      <c r="JQI97" s="120" t="s">
        <v>152</v>
      </c>
      <c r="JQJ97" s="120" t="s">
        <v>133</v>
      </c>
      <c r="JQK97" s="120">
        <v>44130</v>
      </c>
      <c r="JQL97" s="120">
        <v>60.78</v>
      </c>
      <c r="JQM97" s="120" t="s">
        <v>152</v>
      </c>
      <c r="JQN97" s="120" t="s">
        <v>133</v>
      </c>
      <c r="JQO97" s="120">
        <v>44130</v>
      </c>
      <c r="JQP97" s="120">
        <v>60.78</v>
      </c>
      <c r="JQQ97" s="120" t="s">
        <v>152</v>
      </c>
      <c r="JQR97" s="120" t="s">
        <v>133</v>
      </c>
      <c r="JQS97" s="120">
        <v>44130</v>
      </c>
      <c r="JQT97" s="120">
        <v>60.78</v>
      </c>
      <c r="JQU97" s="120" t="s">
        <v>152</v>
      </c>
      <c r="JQV97" s="120" t="s">
        <v>133</v>
      </c>
      <c r="JQW97" s="120">
        <v>44130</v>
      </c>
      <c r="JQX97" s="120">
        <v>60.78</v>
      </c>
      <c r="JQY97" s="120" t="s">
        <v>152</v>
      </c>
      <c r="JQZ97" s="120" t="s">
        <v>133</v>
      </c>
      <c r="JRA97" s="120">
        <v>44130</v>
      </c>
      <c r="JRB97" s="120">
        <v>60.78</v>
      </c>
      <c r="JRC97" s="120" t="s">
        <v>152</v>
      </c>
      <c r="JRD97" s="120" t="s">
        <v>133</v>
      </c>
      <c r="JRE97" s="120">
        <v>44130</v>
      </c>
      <c r="JRF97" s="120">
        <v>60.78</v>
      </c>
      <c r="JRG97" s="120" t="s">
        <v>152</v>
      </c>
      <c r="JRH97" s="120" t="s">
        <v>133</v>
      </c>
      <c r="JRI97" s="120">
        <v>44130</v>
      </c>
      <c r="JRJ97" s="120">
        <v>60.78</v>
      </c>
      <c r="JRK97" s="120" t="s">
        <v>152</v>
      </c>
      <c r="JRL97" s="120" t="s">
        <v>133</v>
      </c>
      <c r="JRM97" s="120">
        <v>44130</v>
      </c>
      <c r="JRN97" s="120">
        <v>60.78</v>
      </c>
      <c r="JRO97" s="120" t="s">
        <v>152</v>
      </c>
      <c r="JRP97" s="120" t="s">
        <v>133</v>
      </c>
      <c r="JRQ97" s="120">
        <v>44130</v>
      </c>
      <c r="JRR97" s="120">
        <v>60.78</v>
      </c>
      <c r="JRS97" s="120" t="s">
        <v>152</v>
      </c>
      <c r="JRT97" s="120" t="s">
        <v>133</v>
      </c>
      <c r="JRU97" s="120">
        <v>44130</v>
      </c>
      <c r="JRV97" s="120">
        <v>60.78</v>
      </c>
      <c r="JRW97" s="120" t="s">
        <v>152</v>
      </c>
      <c r="JRX97" s="120" t="s">
        <v>133</v>
      </c>
      <c r="JRY97" s="120">
        <v>44130</v>
      </c>
      <c r="JRZ97" s="120">
        <v>60.78</v>
      </c>
      <c r="JSA97" s="120" t="s">
        <v>152</v>
      </c>
      <c r="JSB97" s="120" t="s">
        <v>133</v>
      </c>
      <c r="JSC97" s="120">
        <v>44130</v>
      </c>
      <c r="JSD97" s="120">
        <v>60.78</v>
      </c>
      <c r="JSE97" s="120" t="s">
        <v>152</v>
      </c>
      <c r="JSF97" s="120" t="s">
        <v>133</v>
      </c>
      <c r="JSG97" s="120">
        <v>44130</v>
      </c>
      <c r="JSH97" s="120">
        <v>60.78</v>
      </c>
      <c r="JSI97" s="120" t="s">
        <v>152</v>
      </c>
      <c r="JSJ97" s="120" t="s">
        <v>133</v>
      </c>
      <c r="JSK97" s="120">
        <v>44130</v>
      </c>
      <c r="JSL97" s="120">
        <v>60.78</v>
      </c>
      <c r="JSM97" s="120" t="s">
        <v>152</v>
      </c>
      <c r="JSN97" s="120" t="s">
        <v>133</v>
      </c>
      <c r="JSO97" s="120">
        <v>44130</v>
      </c>
      <c r="JSP97" s="120">
        <v>60.78</v>
      </c>
      <c r="JSQ97" s="120" t="s">
        <v>152</v>
      </c>
      <c r="JSR97" s="120" t="s">
        <v>133</v>
      </c>
      <c r="JSS97" s="120">
        <v>44130</v>
      </c>
      <c r="JST97" s="120">
        <v>60.78</v>
      </c>
      <c r="JSU97" s="120" t="s">
        <v>152</v>
      </c>
      <c r="JSV97" s="120" t="s">
        <v>133</v>
      </c>
      <c r="JSW97" s="120">
        <v>44130</v>
      </c>
      <c r="JSX97" s="120">
        <v>60.78</v>
      </c>
      <c r="JSY97" s="120" t="s">
        <v>152</v>
      </c>
      <c r="JSZ97" s="120" t="s">
        <v>133</v>
      </c>
      <c r="JTA97" s="120">
        <v>44130</v>
      </c>
      <c r="JTB97" s="120">
        <v>60.78</v>
      </c>
      <c r="JTC97" s="120" t="s">
        <v>152</v>
      </c>
      <c r="JTD97" s="120" t="s">
        <v>133</v>
      </c>
      <c r="JTE97" s="120">
        <v>44130</v>
      </c>
      <c r="JTF97" s="120">
        <v>60.78</v>
      </c>
      <c r="JTG97" s="120" t="s">
        <v>152</v>
      </c>
      <c r="JTH97" s="120" t="s">
        <v>133</v>
      </c>
      <c r="JTI97" s="120">
        <v>44130</v>
      </c>
      <c r="JTJ97" s="120">
        <v>60.78</v>
      </c>
      <c r="JTK97" s="120" t="s">
        <v>152</v>
      </c>
      <c r="JTL97" s="120" t="s">
        <v>133</v>
      </c>
      <c r="JTM97" s="120">
        <v>44130</v>
      </c>
      <c r="JTN97" s="120">
        <v>60.78</v>
      </c>
      <c r="JTO97" s="120" t="s">
        <v>152</v>
      </c>
      <c r="JTP97" s="120" t="s">
        <v>133</v>
      </c>
      <c r="JTQ97" s="120">
        <v>44130</v>
      </c>
      <c r="JTR97" s="120">
        <v>60.78</v>
      </c>
      <c r="JTS97" s="120" t="s">
        <v>152</v>
      </c>
      <c r="JTT97" s="120" t="s">
        <v>133</v>
      </c>
      <c r="JTU97" s="120">
        <v>44130</v>
      </c>
      <c r="JTV97" s="120">
        <v>60.78</v>
      </c>
      <c r="JTW97" s="120" t="s">
        <v>152</v>
      </c>
      <c r="JTX97" s="120" t="s">
        <v>133</v>
      </c>
      <c r="JTY97" s="120">
        <v>44130</v>
      </c>
      <c r="JTZ97" s="120">
        <v>60.78</v>
      </c>
      <c r="JUA97" s="120" t="s">
        <v>152</v>
      </c>
      <c r="JUB97" s="120" t="s">
        <v>133</v>
      </c>
      <c r="JUC97" s="120">
        <v>44130</v>
      </c>
      <c r="JUD97" s="120">
        <v>60.78</v>
      </c>
      <c r="JUE97" s="120" t="s">
        <v>152</v>
      </c>
      <c r="JUF97" s="120" t="s">
        <v>133</v>
      </c>
      <c r="JUG97" s="120">
        <v>44130</v>
      </c>
      <c r="JUH97" s="120">
        <v>60.78</v>
      </c>
      <c r="JUI97" s="120" t="s">
        <v>152</v>
      </c>
      <c r="JUJ97" s="120" t="s">
        <v>133</v>
      </c>
      <c r="JUK97" s="120">
        <v>44130</v>
      </c>
      <c r="JUL97" s="120">
        <v>60.78</v>
      </c>
      <c r="JUM97" s="120" t="s">
        <v>152</v>
      </c>
      <c r="JUN97" s="120" t="s">
        <v>133</v>
      </c>
      <c r="JUO97" s="120">
        <v>44130</v>
      </c>
      <c r="JUP97" s="120">
        <v>60.78</v>
      </c>
      <c r="JUQ97" s="120" t="s">
        <v>152</v>
      </c>
      <c r="JUR97" s="120" t="s">
        <v>133</v>
      </c>
      <c r="JUS97" s="120">
        <v>44130</v>
      </c>
      <c r="JUT97" s="120">
        <v>60.78</v>
      </c>
      <c r="JUU97" s="120" t="s">
        <v>152</v>
      </c>
      <c r="JUV97" s="120" t="s">
        <v>133</v>
      </c>
      <c r="JUW97" s="120">
        <v>44130</v>
      </c>
      <c r="JUX97" s="120">
        <v>60.78</v>
      </c>
      <c r="JUY97" s="120" t="s">
        <v>152</v>
      </c>
      <c r="JUZ97" s="120" t="s">
        <v>133</v>
      </c>
      <c r="JVA97" s="120">
        <v>44130</v>
      </c>
      <c r="JVB97" s="120">
        <v>60.78</v>
      </c>
      <c r="JVC97" s="120" t="s">
        <v>152</v>
      </c>
      <c r="JVD97" s="120" t="s">
        <v>133</v>
      </c>
      <c r="JVE97" s="120">
        <v>44130</v>
      </c>
      <c r="JVF97" s="120">
        <v>60.78</v>
      </c>
      <c r="JVG97" s="120" t="s">
        <v>152</v>
      </c>
      <c r="JVH97" s="120" t="s">
        <v>133</v>
      </c>
      <c r="JVI97" s="120">
        <v>44130</v>
      </c>
      <c r="JVJ97" s="120">
        <v>60.78</v>
      </c>
      <c r="JVK97" s="120" t="s">
        <v>152</v>
      </c>
      <c r="JVL97" s="120" t="s">
        <v>133</v>
      </c>
      <c r="JVM97" s="120">
        <v>44130</v>
      </c>
      <c r="JVN97" s="120">
        <v>60.78</v>
      </c>
      <c r="JVO97" s="120" t="s">
        <v>152</v>
      </c>
      <c r="JVP97" s="120" t="s">
        <v>133</v>
      </c>
      <c r="JVQ97" s="120">
        <v>44130</v>
      </c>
      <c r="JVR97" s="120">
        <v>60.78</v>
      </c>
      <c r="JVS97" s="120" t="s">
        <v>152</v>
      </c>
      <c r="JVT97" s="120" t="s">
        <v>133</v>
      </c>
      <c r="JVU97" s="120">
        <v>44130</v>
      </c>
      <c r="JVV97" s="120">
        <v>60.78</v>
      </c>
      <c r="JVW97" s="120" t="s">
        <v>152</v>
      </c>
      <c r="JVX97" s="120" t="s">
        <v>133</v>
      </c>
      <c r="JVY97" s="120">
        <v>44130</v>
      </c>
      <c r="JVZ97" s="120">
        <v>60.78</v>
      </c>
      <c r="JWA97" s="120" t="s">
        <v>152</v>
      </c>
      <c r="JWB97" s="120" t="s">
        <v>133</v>
      </c>
      <c r="JWC97" s="120">
        <v>44130</v>
      </c>
      <c r="JWD97" s="120">
        <v>60.78</v>
      </c>
      <c r="JWE97" s="120" t="s">
        <v>152</v>
      </c>
      <c r="JWF97" s="120" t="s">
        <v>133</v>
      </c>
      <c r="JWG97" s="120">
        <v>44130</v>
      </c>
      <c r="JWH97" s="120">
        <v>60.78</v>
      </c>
      <c r="JWI97" s="120" t="s">
        <v>152</v>
      </c>
      <c r="JWJ97" s="120" t="s">
        <v>133</v>
      </c>
      <c r="JWK97" s="120">
        <v>44130</v>
      </c>
      <c r="JWL97" s="120">
        <v>60.78</v>
      </c>
      <c r="JWM97" s="120" t="s">
        <v>152</v>
      </c>
      <c r="JWN97" s="120" t="s">
        <v>133</v>
      </c>
      <c r="JWO97" s="120">
        <v>44130</v>
      </c>
      <c r="JWP97" s="120">
        <v>60.78</v>
      </c>
      <c r="JWQ97" s="120" t="s">
        <v>152</v>
      </c>
      <c r="JWR97" s="120" t="s">
        <v>133</v>
      </c>
      <c r="JWS97" s="120">
        <v>44130</v>
      </c>
      <c r="JWT97" s="120">
        <v>60.78</v>
      </c>
      <c r="JWU97" s="120" t="s">
        <v>152</v>
      </c>
      <c r="JWV97" s="120" t="s">
        <v>133</v>
      </c>
      <c r="JWW97" s="120">
        <v>44130</v>
      </c>
      <c r="JWX97" s="120">
        <v>60.78</v>
      </c>
      <c r="JWY97" s="120" t="s">
        <v>152</v>
      </c>
      <c r="JWZ97" s="120" t="s">
        <v>133</v>
      </c>
      <c r="JXA97" s="120">
        <v>44130</v>
      </c>
      <c r="JXB97" s="120">
        <v>60.78</v>
      </c>
      <c r="JXC97" s="120" t="s">
        <v>152</v>
      </c>
      <c r="JXD97" s="120" t="s">
        <v>133</v>
      </c>
      <c r="JXE97" s="120">
        <v>44130</v>
      </c>
      <c r="JXF97" s="120">
        <v>60.78</v>
      </c>
      <c r="JXG97" s="120" t="s">
        <v>152</v>
      </c>
      <c r="JXH97" s="120" t="s">
        <v>133</v>
      </c>
      <c r="JXI97" s="120">
        <v>44130</v>
      </c>
      <c r="JXJ97" s="120">
        <v>60.78</v>
      </c>
      <c r="JXK97" s="120" t="s">
        <v>152</v>
      </c>
      <c r="JXL97" s="120" t="s">
        <v>133</v>
      </c>
      <c r="JXM97" s="120">
        <v>44130</v>
      </c>
      <c r="JXN97" s="120">
        <v>60.78</v>
      </c>
      <c r="JXO97" s="120" t="s">
        <v>152</v>
      </c>
      <c r="JXP97" s="120" t="s">
        <v>133</v>
      </c>
      <c r="JXQ97" s="120">
        <v>44130</v>
      </c>
      <c r="JXR97" s="120">
        <v>60.78</v>
      </c>
      <c r="JXS97" s="120" t="s">
        <v>152</v>
      </c>
      <c r="JXT97" s="120" t="s">
        <v>133</v>
      </c>
      <c r="JXU97" s="120">
        <v>44130</v>
      </c>
      <c r="JXV97" s="120">
        <v>60.78</v>
      </c>
      <c r="JXW97" s="120" t="s">
        <v>152</v>
      </c>
      <c r="JXX97" s="120" t="s">
        <v>133</v>
      </c>
      <c r="JXY97" s="120">
        <v>44130</v>
      </c>
      <c r="JXZ97" s="120">
        <v>60.78</v>
      </c>
      <c r="JYA97" s="120" t="s">
        <v>152</v>
      </c>
      <c r="JYB97" s="120" t="s">
        <v>133</v>
      </c>
      <c r="JYC97" s="120">
        <v>44130</v>
      </c>
      <c r="JYD97" s="120">
        <v>60.78</v>
      </c>
      <c r="JYE97" s="120" t="s">
        <v>152</v>
      </c>
      <c r="JYF97" s="120" t="s">
        <v>133</v>
      </c>
      <c r="JYG97" s="120">
        <v>44130</v>
      </c>
      <c r="JYH97" s="120">
        <v>60.78</v>
      </c>
      <c r="JYI97" s="120" t="s">
        <v>152</v>
      </c>
      <c r="JYJ97" s="120" t="s">
        <v>133</v>
      </c>
      <c r="JYK97" s="120">
        <v>44130</v>
      </c>
      <c r="JYL97" s="120">
        <v>60.78</v>
      </c>
      <c r="JYM97" s="120" t="s">
        <v>152</v>
      </c>
      <c r="JYN97" s="120" t="s">
        <v>133</v>
      </c>
      <c r="JYO97" s="120">
        <v>44130</v>
      </c>
      <c r="JYP97" s="120">
        <v>60.78</v>
      </c>
      <c r="JYQ97" s="120" t="s">
        <v>152</v>
      </c>
      <c r="JYR97" s="120" t="s">
        <v>133</v>
      </c>
      <c r="JYS97" s="120">
        <v>44130</v>
      </c>
      <c r="JYT97" s="120">
        <v>60.78</v>
      </c>
      <c r="JYU97" s="120" t="s">
        <v>152</v>
      </c>
      <c r="JYV97" s="120" t="s">
        <v>133</v>
      </c>
      <c r="JYW97" s="120">
        <v>44130</v>
      </c>
      <c r="JYX97" s="120">
        <v>60.78</v>
      </c>
      <c r="JYY97" s="120" t="s">
        <v>152</v>
      </c>
      <c r="JYZ97" s="120" t="s">
        <v>133</v>
      </c>
      <c r="JZA97" s="120">
        <v>44130</v>
      </c>
      <c r="JZB97" s="120">
        <v>60.78</v>
      </c>
      <c r="JZC97" s="120" t="s">
        <v>152</v>
      </c>
      <c r="JZD97" s="120" t="s">
        <v>133</v>
      </c>
      <c r="JZE97" s="120">
        <v>44130</v>
      </c>
      <c r="JZF97" s="120">
        <v>60.78</v>
      </c>
      <c r="JZG97" s="120" t="s">
        <v>152</v>
      </c>
      <c r="JZH97" s="120" t="s">
        <v>133</v>
      </c>
      <c r="JZI97" s="120">
        <v>44130</v>
      </c>
      <c r="JZJ97" s="120">
        <v>60.78</v>
      </c>
      <c r="JZK97" s="120" t="s">
        <v>152</v>
      </c>
      <c r="JZL97" s="120" t="s">
        <v>133</v>
      </c>
      <c r="JZM97" s="120">
        <v>44130</v>
      </c>
      <c r="JZN97" s="120">
        <v>60.78</v>
      </c>
      <c r="JZO97" s="120" t="s">
        <v>152</v>
      </c>
      <c r="JZP97" s="120" t="s">
        <v>133</v>
      </c>
      <c r="JZQ97" s="120">
        <v>44130</v>
      </c>
      <c r="JZR97" s="120">
        <v>60.78</v>
      </c>
      <c r="JZS97" s="120" t="s">
        <v>152</v>
      </c>
      <c r="JZT97" s="120" t="s">
        <v>133</v>
      </c>
      <c r="JZU97" s="120">
        <v>44130</v>
      </c>
      <c r="JZV97" s="120">
        <v>60.78</v>
      </c>
      <c r="JZW97" s="120" t="s">
        <v>152</v>
      </c>
      <c r="JZX97" s="120" t="s">
        <v>133</v>
      </c>
      <c r="JZY97" s="120">
        <v>44130</v>
      </c>
      <c r="JZZ97" s="120">
        <v>60.78</v>
      </c>
      <c r="KAA97" s="120" t="s">
        <v>152</v>
      </c>
      <c r="KAB97" s="120" t="s">
        <v>133</v>
      </c>
      <c r="KAC97" s="120">
        <v>44130</v>
      </c>
      <c r="KAD97" s="120">
        <v>60.78</v>
      </c>
      <c r="KAE97" s="120" t="s">
        <v>152</v>
      </c>
      <c r="KAF97" s="120" t="s">
        <v>133</v>
      </c>
      <c r="KAG97" s="120">
        <v>44130</v>
      </c>
      <c r="KAH97" s="120">
        <v>60.78</v>
      </c>
      <c r="KAI97" s="120" t="s">
        <v>152</v>
      </c>
      <c r="KAJ97" s="120" t="s">
        <v>133</v>
      </c>
      <c r="KAK97" s="120">
        <v>44130</v>
      </c>
      <c r="KAL97" s="120">
        <v>60.78</v>
      </c>
      <c r="KAM97" s="120" t="s">
        <v>152</v>
      </c>
      <c r="KAN97" s="120" t="s">
        <v>133</v>
      </c>
      <c r="KAO97" s="120">
        <v>44130</v>
      </c>
      <c r="KAP97" s="120">
        <v>60.78</v>
      </c>
      <c r="KAQ97" s="120" t="s">
        <v>152</v>
      </c>
      <c r="KAR97" s="120" t="s">
        <v>133</v>
      </c>
      <c r="KAS97" s="120">
        <v>44130</v>
      </c>
      <c r="KAT97" s="120">
        <v>60.78</v>
      </c>
      <c r="KAU97" s="120" t="s">
        <v>152</v>
      </c>
      <c r="KAV97" s="120" t="s">
        <v>133</v>
      </c>
      <c r="KAW97" s="120">
        <v>44130</v>
      </c>
      <c r="KAX97" s="120">
        <v>60.78</v>
      </c>
      <c r="KAY97" s="120" t="s">
        <v>152</v>
      </c>
      <c r="KAZ97" s="120" t="s">
        <v>133</v>
      </c>
      <c r="KBA97" s="120">
        <v>44130</v>
      </c>
      <c r="KBB97" s="120">
        <v>60.78</v>
      </c>
      <c r="KBC97" s="120" t="s">
        <v>152</v>
      </c>
      <c r="KBD97" s="120" t="s">
        <v>133</v>
      </c>
      <c r="KBE97" s="120">
        <v>44130</v>
      </c>
      <c r="KBF97" s="120">
        <v>60.78</v>
      </c>
      <c r="KBG97" s="120" t="s">
        <v>152</v>
      </c>
      <c r="KBH97" s="120" t="s">
        <v>133</v>
      </c>
      <c r="KBI97" s="120">
        <v>44130</v>
      </c>
      <c r="KBJ97" s="120">
        <v>60.78</v>
      </c>
      <c r="KBK97" s="120" t="s">
        <v>152</v>
      </c>
      <c r="KBL97" s="120" t="s">
        <v>133</v>
      </c>
      <c r="KBM97" s="120">
        <v>44130</v>
      </c>
      <c r="KBN97" s="120">
        <v>60.78</v>
      </c>
      <c r="KBO97" s="120" t="s">
        <v>152</v>
      </c>
      <c r="KBP97" s="120" t="s">
        <v>133</v>
      </c>
      <c r="KBQ97" s="120">
        <v>44130</v>
      </c>
      <c r="KBR97" s="120">
        <v>60.78</v>
      </c>
      <c r="KBS97" s="120" t="s">
        <v>152</v>
      </c>
      <c r="KBT97" s="120" t="s">
        <v>133</v>
      </c>
      <c r="KBU97" s="120">
        <v>44130</v>
      </c>
      <c r="KBV97" s="120">
        <v>60.78</v>
      </c>
      <c r="KBW97" s="120" t="s">
        <v>152</v>
      </c>
      <c r="KBX97" s="120" t="s">
        <v>133</v>
      </c>
      <c r="KBY97" s="120">
        <v>44130</v>
      </c>
      <c r="KBZ97" s="120">
        <v>60.78</v>
      </c>
      <c r="KCA97" s="120" t="s">
        <v>152</v>
      </c>
      <c r="KCB97" s="120" t="s">
        <v>133</v>
      </c>
      <c r="KCC97" s="120">
        <v>44130</v>
      </c>
      <c r="KCD97" s="120">
        <v>60.78</v>
      </c>
      <c r="KCE97" s="120" t="s">
        <v>152</v>
      </c>
      <c r="KCF97" s="120" t="s">
        <v>133</v>
      </c>
      <c r="KCG97" s="120">
        <v>44130</v>
      </c>
      <c r="KCH97" s="120">
        <v>60.78</v>
      </c>
      <c r="KCI97" s="120" t="s">
        <v>152</v>
      </c>
      <c r="KCJ97" s="120" t="s">
        <v>133</v>
      </c>
      <c r="KCK97" s="120">
        <v>44130</v>
      </c>
      <c r="KCL97" s="120">
        <v>60.78</v>
      </c>
      <c r="KCM97" s="120" t="s">
        <v>152</v>
      </c>
      <c r="KCN97" s="120" t="s">
        <v>133</v>
      </c>
      <c r="KCO97" s="120">
        <v>44130</v>
      </c>
      <c r="KCP97" s="120">
        <v>60.78</v>
      </c>
      <c r="KCQ97" s="120" t="s">
        <v>152</v>
      </c>
      <c r="KCR97" s="120" t="s">
        <v>133</v>
      </c>
      <c r="KCS97" s="120">
        <v>44130</v>
      </c>
      <c r="KCT97" s="120">
        <v>60.78</v>
      </c>
      <c r="KCU97" s="120" t="s">
        <v>152</v>
      </c>
      <c r="KCV97" s="120" t="s">
        <v>133</v>
      </c>
      <c r="KCW97" s="120">
        <v>44130</v>
      </c>
      <c r="KCX97" s="120">
        <v>60.78</v>
      </c>
      <c r="KCY97" s="120" t="s">
        <v>152</v>
      </c>
      <c r="KCZ97" s="120" t="s">
        <v>133</v>
      </c>
      <c r="KDA97" s="120">
        <v>44130</v>
      </c>
      <c r="KDB97" s="120">
        <v>60.78</v>
      </c>
      <c r="KDC97" s="120" t="s">
        <v>152</v>
      </c>
      <c r="KDD97" s="120" t="s">
        <v>133</v>
      </c>
      <c r="KDE97" s="120">
        <v>44130</v>
      </c>
      <c r="KDF97" s="120">
        <v>60.78</v>
      </c>
      <c r="KDG97" s="120" t="s">
        <v>152</v>
      </c>
      <c r="KDH97" s="120" t="s">
        <v>133</v>
      </c>
      <c r="KDI97" s="120">
        <v>44130</v>
      </c>
      <c r="KDJ97" s="120">
        <v>60.78</v>
      </c>
      <c r="KDK97" s="120" t="s">
        <v>152</v>
      </c>
      <c r="KDL97" s="120" t="s">
        <v>133</v>
      </c>
      <c r="KDM97" s="120">
        <v>44130</v>
      </c>
      <c r="KDN97" s="120">
        <v>60.78</v>
      </c>
      <c r="KDO97" s="120" t="s">
        <v>152</v>
      </c>
      <c r="KDP97" s="120" t="s">
        <v>133</v>
      </c>
      <c r="KDQ97" s="120">
        <v>44130</v>
      </c>
      <c r="KDR97" s="120">
        <v>60.78</v>
      </c>
      <c r="KDS97" s="120" t="s">
        <v>152</v>
      </c>
      <c r="KDT97" s="120" t="s">
        <v>133</v>
      </c>
      <c r="KDU97" s="120">
        <v>44130</v>
      </c>
      <c r="KDV97" s="120">
        <v>60.78</v>
      </c>
      <c r="KDW97" s="120" t="s">
        <v>152</v>
      </c>
      <c r="KDX97" s="120" t="s">
        <v>133</v>
      </c>
      <c r="KDY97" s="120">
        <v>44130</v>
      </c>
      <c r="KDZ97" s="120">
        <v>60.78</v>
      </c>
      <c r="KEA97" s="120" t="s">
        <v>152</v>
      </c>
      <c r="KEB97" s="120" t="s">
        <v>133</v>
      </c>
      <c r="KEC97" s="120">
        <v>44130</v>
      </c>
      <c r="KED97" s="120">
        <v>60.78</v>
      </c>
      <c r="KEE97" s="120" t="s">
        <v>152</v>
      </c>
      <c r="KEF97" s="120" t="s">
        <v>133</v>
      </c>
      <c r="KEG97" s="120">
        <v>44130</v>
      </c>
      <c r="KEH97" s="120">
        <v>60.78</v>
      </c>
      <c r="KEI97" s="120" t="s">
        <v>152</v>
      </c>
      <c r="KEJ97" s="120" t="s">
        <v>133</v>
      </c>
      <c r="KEK97" s="120">
        <v>44130</v>
      </c>
      <c r="KEL97" s="120">
        <v>60.78</v>
      </c>
      <c r="KEM97" s="120" t="s">
        <v>152</v>
      </c>
      <c r="KEN97" s="120" t="s">
        <v>133</v>
      </c>
      <c r="KEO97" s="120">
        <v>44130</v>
      </c>
      <c r="KEP97" s="120">
        <v>60.78</v>
      </c>
      <c r="KEQ97" s="120" t="s">
        <v>152</v>
      </c>
      <c r="KER97" s="120" t="s">
        <v>133</v>
      </c>
      <c r="KES97" s="120">
        <v>44130</v>
      </c>
      <c r="KET97" s="120">
        <v>60.78</v>
      </c>
      <c r="KEU97" s="120" t="s">
        <v>152</v>
      </c>
      <c r="KEV97" s="120" t="s">
        <v>133</v>
      </c>
      <c r="KEW97" s="120">
        <v>44130</v>
      </c>
      <c r="KEX97" s="120">
        <v>60.78</v>
      </c>
      <c r="KEY97" s="120" t="s">
        <v>152</v>
      </c>
      <c r="KEZ97" s="120" t="s">
        <v>133</v>
      </c>
      <c r="KFA97" s="120">
        <v>44130</v>
      </c>
      <c r="KFB97" s="120">
        <v>60.78</v>
      </c>
      <c r="KFC97" s="120" t="s">
        <v>152</v>
      </c>
      <c r="KFD97" s="120" t="s">
        <v>133</v>
      </c>
      <c r="KFE97" s="120">
        <v>44130</v>
      </c>
      <c r="KFF97" s="120">
        <v>60.78</v>
      </c>
      <c r="KFG97" s="120" t="s">
        <v>152</v>
      </c>
      <c r="KFH97" s="120" t="s">
        <v>133</v>
      </c>
      <c r="KFI97" s="120">
        <v>44130</v>
      </c>
      <c r="KFJ97" s="120">
        <v>60.78</v>
      </c>
      <c r="KFK97" s="120" t="s">
        <v>152</v>
      </c>
      <c r="KFL97" s="120" t="s">
        <v>133</v>
      </c>
      <c r="KFM97" s="120">
        <v>44130</v>
      </c>
      <c r="KFN97" s="120">
        <v>60.78</v>
      </c>
      <c r="KFO97" s="120" t="s">
        <v>152</v>
      </c>
      <c r="KFP97" s="120" t="s">
        <v>133</v>
      </c>
      <c r="KFQ97" s="120">
        <v>44130</v>
      </c>
      <c r="KFR97" s="120">
        <v>60.78</v>
      </c>
      <c r="KFS97" s="120" t="s">
        <v>152</v>
      </c>
      <c r="KFT97" s="120" t="s">
        <v>133</v>
      </c>
      <c r="KFU97" s="120">
        <v>44130</v>
      </c>
      <c r="KFV97" s="120">
        <v>60.78</v>
      </c>
      <c r="KFW97" s="120" t="s">
        <v>152</v>
      </c>
      <c r="KFX97" s="120" t="s">
        <v>133</v>
      </c>
      <c r="KFY97" s="120">
        <v>44130</v>
      </c>
      <c r="KFZ97" s="120">
        <v>60.78</v>
      </c>
      <c r="KGA97" s="120" t="s">
        <v>152</v>
      </c>
      <c r="KGB97" s="120" t="s">
        <v>133</v>
      </c>
      <c r="KGC97" s="120">
        <v>44130</v>
      </c>
      <c r="KGD97" s="120">
        <v>60.78</v>
      </c>
      <c r="KGE97" s="120" t="s">
        <v>152</v>
      </c>
      <c r="KGF97" s="120" t="s">
        <v>133</v>
      </c>
      <c r="KGG97" s="120">
        <v>44130</v>
      </c>
      <c r="KGH97" s="120">
        <v>60.78</v>
      </c>
      <c r="KGI97" s="120" t="s">
        <v>152</v>
      </c>
      <c r="KGJ97" s="120" t="s">
        <v>133</v>
      </c>
      <c r="KGK97" s="120">
        <v>44130</v>
      </c>
      <c r="KGL97" s="120">
        <v>60.78</v>
      </c>
      <c r="KGM97" s="120" t="s">
        <v>152</v>
      </c>
      <c r="KGN97" s="120" t="s">
        <v>133</v>
      </c>
      <c r="KGO97" s="120">
        <v>44130</v>
      </c>
      <c r="KGP97" s="120">
        <v>60.78</v>
      </c>
      <c r="KGQ97" s="120" t="s">
        <v>152</v>
      </c>
      <c r="KGR97" s="120" t="s">
        <v>133</v>
      </c>
      <c r="KGS97" s="120">
        <v>44130</v>
      </c>
      <c r="KGT97" s="120">
        <v>60.78</v>
      </c>
      <c r="KGU97" s="120" t="s">
        <v>152</v>
      </c>
      <c r="KGV97" s="120" t="s">
        <v>133</v>
      </c>
      <c r="KGW97" s="120">
        <v>44130</v>
      </c>
      <c r="KGX97" s="120">
        <v>60.78</v>
      </c>
      <c r="KGY97" s="120" t="s">
        <v>152</v>
      </c>
      <c r="KGZ97" s="120" t="s">
        <v>133</v>
      </c>
      <c r="KHA97" s="120">
        <v>44130</v>
      </c>
      <c r="KHB97" s="120">
        <v>60.78</v>
      </c>
      <c r="KHC97" s="120" t="s">
        <v>152</v>
      </c>
      <c r="KHD97" s="120" t="s">
        <v>133</v>
      </c>
      <c r="KHE97" s="120">
        <v>44130</v>
      </c>
      <c r="KHF97" s="120">
        <v>60.78</v>
      </c>
      <c r="KHG97" s="120" t="s">
        <v>152</v>
      </c>
      <c r="KHH97" s="120" t="s">
        <v>133</v>
      </c>
      <c r="KHI97" s="120">
        <v>44130</v>
      </c>
      <c r="KHJ97" s="120">
        <v>60.78</v>
      </c>
      <c r="KHK97" s="120" t="s">
        <v>152</v>
      </c>
      <c r="KHL97" s="120" t="s">
        <v>133</v>
      </c>
      <c r="KHM97" s="120">
        <v>44130</v>
      </c>
      <c r="KHN97" s="120">
        <v>60.78</v>
      </c>
      <c r="KHO97" s="120" t="s">
        <v>152</v>
      </c>
      <c r="KHP97" s="120" t="s">
        <v>133</v>
      </c>
      <c r="KHQ97" s="120">
        <v>44130</v>
      </c>
      <c r="KHR97" s="120">
        <v>60.78</v>
      </c>
      <c r="KHS97" s="120" t="s">
        <v>152</v>
      </c>
      <c r="KHT97" s="120" t="s">
        <v>133</v>
      </c>
      <c r="KHU97" s="120">
        <v>44130</v>
      </c>
      <c r="KHV97" s="120">
        <v>60.78</v>
      </c>
      <c r="KHW97" s="120" t="s">
        <v>152</v>
      </c>
      <c r="KHX97" s="120" t="s">
        <v>133</v>
      </c>
      <c r="KHY97" s="120">
        <v>44130</v>
      </c>
      <c r="KHZ97" s="120">
        <v>60.78</v>
      </c>
      <c r="KIA97" s="120" t="s">
        <v>152</v>
      </c>
      <c r="KIB97" s="120" t="s">
        <v>133</v>
      </c>
      <c r="KIC97" s="120">
        <v>44130</v>
      </c>
      <c r="KID97" s="120">
        <v>60.78</v>
      </c>
      <c r="KIE97" s="120" t="s">
        <v>152</v>
      </c>
      <c r="KIF97" s="120" t="s">
        <v>133</v>
      </c>
      <c r="KIG97" s="120">
        <v>44130</v>
      </c>
      <c r="KIH97" s="120">
        <v>60.78</v>
      </c>
      <c r="KII97" s="120" t="s">
        <v>152</v>
      </c>
      <c r="KIJ97" s="120" t="s">
        <v>133</v>
      </c>
      <c r="KIK97" s="120">
        <v>44130</v>
      </c>
      <c r="KIL97" s="120">
        <v>60.78</v>
      </c>
      <c r="KIM97" s="120" t="s">
        <v>152</v>
      </c>
      <c r="KIN97" s="120" t="s">
        <v>133</v>
      </c>
      <c r="KIO97" s="120">
        <v>44130</v>
      </c>
      <c r="KIP97" s="120">
        <v>60.78</v>
      </c>
      <c r="KIQ97" s="120" t="s">
        <v>152</v>
      </c>
      <c r="KIR97" s="120" t="s">
        <v>133</v>
      </c>
      <c r="KIS97" s="120">
        <v>44130</v>
      </c>
      <c r="KIT97" s="120">
        <v>60.78</v>
      </c>
      <c r="KIU97" s="120" t="s">
        <v>152</v>
      </c>
      <c r="KIV97" s="120" t="s">
        <v>133</v>
      </c>
      <c r="KIW97" s="120">
        <v>44130</v>
      </c>
      <c r="KIX97" s="120">
        <v>60.78</v>
      </c>
      <c r="KIY97" s="120" t="s">
        <v>152</v>
      </c>
      <c r="KIZ97" s="120" t="s">
        <v>133</v>
      </c>
      <c r="KJA97" s="120">
        <v>44130</v>
      </c>
      <c r="KJB97" s="120">
        <v>60.78</v>
      </c>
      <c r="KJC97" s="120" t="s">
        <v>152</v>
      </c>
      <c r="KJD97" s="120" t="s">
        <v>133</v>
      </c>
      <c r="KJE97" s="120">
        <v>44130</v>
      </c>
      <c r="KJF97" s="120">
        <v>60.78</v>
      </c>
      <c r="KJG97" s="120" t="s">
        <v>152</v>
      </c>
      <c r="KJH97" s="120" t="s">
        <v>133</v>
      </c>
      <c r="KJI97" s="120">
        <v>44130</v>
      </c>
      <c r="KJJ97" s="120">
        <v>60.78</v>
      </c>
      <c r="KJK97" s="120" t="s">
        <v>152</v>
      </c>
      <c r="KJL97" s="120" t="s">
        <v>133</v>
      </c>
      <c r="KJM97" s="120">
        <v>44130</v>
      </c>
      <c r="KJN97" s="120">
        <v>60.78</v>
      </c>
      <c r="KJO97" s="120" t="s">
        <v>152</v>
      </c>
      <c r="KJP97" s="120" t="s">
        <v>133</v>
      </c>
      <c r="KJQ97" s="120">
        <v>44130</v>
      </c>
      <c r="KJR97" s="120">
        <v>60.78</v>
      </c>
      <c r="KJS97" s="120" t="s">
        <v>152</v>
      </c>
      <c r="KJT97" s="120" t="s">
        <v>133</v>
      </c>
      <c r="KJU97" s="120">
        <v>44130</v>
      </c>
      <c r="KJV97" s="120">
        <v>60.78</v>
      </c>
      <c r="KJW97" s="120" t="s">
        <v>152</v>
      </c>
      <c r="KJX97" s="120" t="s">
        <v>133</v>
      </c>
      <c r="KJY97" s="120">
        <v>44130</v>
      </c>
      <c r="KJZ97" s="120">
        <v>60.78</v>
      </c>
      <c r="KKA97" s="120" t="s">
        <v>152</v>
      </c>
      <c r="KKB97" s="120" t="s">
        <v>133</v>
      </c>
      <c r="KKC97" s="120">
        <v>44130</v>
      </c>
      <c r="KKD97" s="120">
        <v>60.78</v>
      </c>
      <c r="KKE97" s="120" t="s">
        <v>152</v>
      </c>
      <c r="KKF97" s="120" t="s">
        <v>133</v>
      </c>
      <c r="KKG97" s="120">
        <v>44130</v>
      </c>
      <c r="KKH97" s="120">
        <v>60.78</v>
      </c>
      <c r="KKI97" s="120" t="s">
        <v>152</v>
      </c>
      <c r="KKJ97" s="120" t="s">
        <v>133</v>
      </c>
      <c r="KKK97" s="120">
        <v>44130</v>
      </c>
      <c r="KKL97" s="120">
        <v>60.78</v>
      </c>
      <c r="KKM97" s="120" t="s">
        <v>152</v>
      </c>
      <c r="KKN97" s="120" t="s">
        <v>133</v>
      </c>
      <c r="KKO97" s="120">
        <v>44130</v>
      </c>
      <c r="KKP97" s="120">
        <v>60.78</v>
      </c>
      <c r="KKQ97" s="120" t="s">
        <v>152</v>
      </c>
      <c r="KKR97" s="120" t="s">
        <v>133</v>
      </c>
      <c r="KKS97" s="120">
        <v>44130</v>
      </c>
      <c r="KKT97" s="120">
        <v>60.78</v>
      </c>
      <c r="KKU97" s="120" t="s">
        <v>152</v>
      </c>
      <c r="KKV97" s="120" t="s">
        <v>133</v>
      </c>
      <c r="KKW97" s="120">
        <v>44130</v>
      </c>
      <c r="KKX97" s="120">
        <v>60.78</v>
      </c>
      <c r="KKY97" s="120" t="s">
        <v>152</v>
      </c>
      <c r="KKZ97" s="120" t="s">
        <v>133</v>
      </c>
      <c r="KLA97" s="120">
        <v>44130</v>
      </c>
      <c r="KLB97" s="120">
        <v>60.78</v>
      </c>
      <c r="KLC97" s="120" t="s">
        <v>152</v>
      </c>
      <c r="KLD97" s="120" t="s">
        <v>133</v>
      </c>
      <c r="KLE97" s="120">
        <v>44130</v>
      </c>
      <c r="KLF97" s="120">
        <v>60.78</v>
      </c>
      <c r="KLG97" s="120" t="s">
        <v>152</v>
      </c>
      <c r="KLH97" s="120" t="s">
        <v>133</v>
      </c>
      <c r="KLI97" s="120">
        <v>44130</v>
      </c>
      <c r="KLJ97" s="120">
        <v>60.78</v>
      </c>
      <c r="KLK97" s="120" t="s">
        <v>152</v>
      </c>
      <c r="KLL97" s="120" t="s">
        <v>133</v>
      </c>
      <c r="KLM97" s="120">
        <v>44130</v>
      </c>
      <c r="KLN97" s="120">
        <v>60.78</v>
      </c>
      <c r="KLO97" s="120" t="s">
        <v>152</v>
      </c>
      <c r="KLP97" s="120" t="s">
        <v>133</v>
      </c>
      <c r="KLQ97" s="120">
        <v>44130</v>
      </c>
      <c r="KLR97" s="120">
        <v>60.78</v>
      </c>
      <c r="KLS97" s="120" t="s">
        <v>152</v>
      </c>
      <c r="KLT97" s="120" t="s">
        <v>133</v>
      </c>
      <c r="KLU97" s="120">
        <v>44130</v>
      </c>
      <c r="KLV97" s="120">
        <v>60.78</v>
      </c>
      <c r="KLW97" s="120" t="s">
        <v>152</v>
      </c>
      <c r="KLX97" s="120" t="s">
        <v>133</v>
      </c>
      <c r="KLY97" s="120">
        <v>44130</v>
      </c>
      <c r="KLZ97" s="120">
        <v>60.78</v>
      </c>
      <c r="KMA97" s="120" t="s">
        <v>152</v>
      </c>
      <c r="KMB97" s="120" t="s">
        <v>133</v>
      </c>
      <c r="KMC97" s="120">
        <v>44130</v>
      </c>
      <c r="KMD97" s="120">
        <v>60.78</v>
      </c>
      <c r="KME97" s="120" t="s">
        <v>152</v>
      </c>
      <c r="KMF97" s="120" t="s">
        <v>133</v>
      </c>
      <c r="KMG97" s="120">
        <v>44130</v>
      </c>
      <c r="KMH97" s="120">
        <v>60.78</v>
      </c>
      <c r="KMI97" s="120" t="s">
        <v>152</v>
      </c>
      <c r="KMJ97" s="120" t="s">
        <v>133</v>
      </c>
      <c r="KMK97" s="120">
        <v>44130</v>
      </c>
      <c r="KML97" s="120">
        <v>60.78</v>
      </c>
      <c r="KMM97" s="120" t="s">
        <v>152</v>
      </c>
      <c r="KMN97" s="120" t="s">
        <v>133</v>
      </c>
      <c r="KMO97" s="120">
        <v>44130</v>
      </c>
      <c r="KMP97" s="120">
        <v>60.78</v>
      </c>
      <c r="KMQ97" s="120" t="s">
        <v>152</v>
      </c>
      <c r="KMR97" s="120" t="s">
        <v>133</v>
      </c>
      <c r="KMS97" s="120">
        <v>44130</v>
      </c>
      <c r="KMT97" s="120">
        <v>60.78</v>
      </c>
      <c r="KMU97" s="120" t="s">
        <v>152</v>
      </c>
      <c r="KMV97" s="120" t="s">
        <v>133</v>
      </c>
      <c r="KMW97" s="120">
        <v>44130</v>
      </c>
      <c r="KMX97" s="120">
        <v>60.78</v>
      </c>
      <c r="KMY97" s="120" t="s">
        <v>152</v>
      </c>
      <c r="KMZ97" s="120" t="s">
        <v>133</v>
      </c>
      <c r="KNA97" s="120">
        <v>44130</v>
      </c>
      <c r="KNB97" s="120">
        <v>60.78</v>
      </c>
      <c r="KNC97" s="120" t="s">
        <v>152</v>
      </c>
      <c r="KND97" s="120" t="s">
        <v>133</v>
      </c>
      <c r="KNE97" s="120">
        <v>44130</v>
      </c>
      <c r="KNF97" s="120">
        <v>60.78</v>
      </c>
      <c r="KNG97" s="120" t="s">
        <v>152</v>
      </c>
      <c r="KNH97" s="120" t="s">
        <v>133</v>
      </c>
      <c r="KNI97" s="120">
        <v>44130</v>
      </c>
      <c r="KNJ97" s="120">
        <v>60.78</v>
      </c>
      <c r="KNK97" s="120" t="s">
        <v>152</v>
      </c>
      <c r="KNL97" s="120" t="s">
        <v>133</v>
      </c>
      <c r="KNM97" s="120">
        <v>44130</v>
      </c>
      <c r="KNN97" s="120">
        <v>60.78</v>
      </c>
      <c r="KNO97" s="120" t="s">
        <v>152</v>
      </c>
      <c r="KNP97" s="120" t="s">
        <v>133</v>
      </c>
      <c r="KNQ97" s="120">
        <v>44130</v>
      </c>
      <c r="KNR97" s="120">
        <v>60.78</v>
      </c>
      <c r="KNS97" s="120" t="s">
        <v>152</v>
      </c>
      <c r="KNT97" s="120" t="s">
        <v>133</v>
      </c>
      <c r="KNU97" s="120">
        <v>44130</v>
      </c>
      <c r="KNV97" s="120">
        <v>60.78</v>
      </c>
      <c r="KNW97" s="120" t="s">
        <v>152</v>
      </c>
      <c r="KNX97" s="120" t="s">
        <v>133</v>
      </c>
      <c r="KNY97" s="120">
        <v>44130</v>
      </c>
      <c r="KNZ97" s="120">
        <v>60.78</v>
      </c>
      <c r="KOA97" s="120" t="s">
        <v>152</v>
      </c>
      <c r="KOB97" s="120" t="s">
        <v>133</v>
      </c>
      <c r="KOC97" s="120">
        <v>44130</v>
      </c>
      <c r="KOD97" s="120">
        <v>60.78</v>
      </c>
      <c r="KOE97" s="120" t="s">
        <v>152</v>
      </c>
      <c r="KOF97" s="120" t="s">
        <v>133</v>
      </c>
      <c r="KOG97" s="120">
        <v>44130</v>
      </c>
      <c r="KOH97" s="120">
        <v>60.78</v>
      </c>
      <c r="KOI97" s="120" t="s">
        <v>152</v>
      </c>
      <c r="KOJ97" s="120" t="s">
        <v>133</v>
      </c>
      <c r="KOK97" s="120">
        <v>44130</v>
      </c>
      <c r="KOL97" s="120">
        <v>60.78</v>
      </c>
      <c r="KOM97" s="120" t="s">
        <v>152</v>
      </c>
      <c r="KON97" s="120" t="s">
        <v>133</v>
      </c>
      <c r="KOO97" s="120">
        <v>44130</v>
      </c>
      <c r="KOP97" s="120">
        <v>60.78</v>
      </c>
      <c r="KOQ97" s="120" t="s">
        <v>152</v>
      </c>
      <c r="KOR97" s="120" t="s">
        <v>133</v>
      </c>
      <c r="KOS97" s="120">
        <v>44130</v>
      </c>
      <c r="KOT97" s="120">
        <v>60.78</v>
      </c>
      <c r="KOU97" s="120" t="s">
        <v>152</v>
      </c>
      <c r="KOV97" s="120" t="s">
        <v>133</v>
      </c>
      <c r="KOW97" s="120">
        <v>44130</v>
      </c>
      <c r="KOX97" s="120">
        <v>60.78</v>
      </c>
      <c r="KOY97" s="120" t="s">
        <v>152</v>
      </c>
      <c r="KOZ97" s="120" t="s">
        <v>133</v>
      </c>
      <c r="KPA97" s="120">
        <v>44130</v>
      </c>
      <c r="KPB97" s="120">
        <v>60.78</v>
      </c>
      <c r="KPC97" s="120" t="s">
        <v>152</v>
      </c>
      <c r="KPD97" s="120" t="s">
        <v>133</v>
      </c>
      <c r="KPE97" s="120">
        <v>44130</v>
      </c>
      <c r="KPF97" s="120">
        <v>60.78</v>
      </c>
      <c r="KPG97" s="120" t="s">
        <v>152</v>
      </c>
      <c r="KPH97" s="120" t="s">
        <v>133</v>
      </c>
      <c r="KPI97" s="120">
        <v>44130</v>
      </c>
      <c r="KPJ97" s="120">
        <v>60.78</v>
      </c>
      <c r="KPK97" s="120" t="s">
        <v>152</v>
      </c>
      <c r="KPL97" s="120" t="s">
        <v>133</v>
      </c>
      <c r="KPM97" s="120">
        <v>44130</v>
      </c>
      <c r="KPN97" s="120">
        <v>60.78</v>
      </c>
      <c r="KPO97" s="120" t="s">
        <v>152</v>
      </c>
      <c r="KPP97" s="120" t="s">
        <v>133</v>
      </c>
      <c r="KPQ97" s="120">
        <v>44130</v>
      </c>
      <c r="KPR97" s="120">
        <v>60.78</v>
      </c>
      <c r="KPS97" s="120" t="s">
        <v>152</v>
      </c>
      <c r="KPT97" s="120" t="s">
        <v>133</v>
      </c>
      <c r="KPU97" s="120">
        <v>44130</v>
      </c>
      <c r="KPV97" s="120">
        <v>60.78</v>
      </c>
      <c r="KPW97" s="120" t="s">
        <v>152</v>
      </c>
      <c r="KPX97" s="120" t="s">
        <v>133</v>
      </c>
      <c r="KPY97" s="120">
        <v>44130</v>
      </c>
      <c r="KPZ97" s="120">
        <v>60.78</v>
      </c>
      <c r="KQA97" s="120" t="s">
        <v>152</v>
      </c>
      <c r="KQB97" s="120" t="s">
        <v>133</v>
      </c>
      <c r="KQC97" s="120">
        <v>44130</v>
      </c>
      <c r="KQD97" s="120">
        <v>60.78</v>
      </c>
      <c r="KQE97" s="120" t="s">
        <v>152</v>
      </c>
      <c r="KQF97" s="120" t="s">
        <v>133</v>
      </c>
      <c r="KQG97" s="120">
        <v>44130</v>
      </c>
      <c r="KQH97" s="120">
        <v>60.78</v>
      </c>
      <c r="KQI97" s="120" t="s">
        <v>152</v>
      </c>
      <c r="KQJ97" s="120" t="s">
        <v>133</v>
      </c>
      <c r="KQK97" s="120">
        <v>44130</v>
      </c>
      <c r="KQL97" s="120">
        <v>60.78</v>
      </c>
      <c r="KQM97" s="120" t="s">
        <v>152</v>
      </c>
      <c r="KQN97" s="120" t="s">
        <v>133</v>
      </c>
      <c r="KQO97" s="120">
        <v>44130</v>
      </c>
      <c r="KQP97" s="120">
        <v>60.78</v>
      </c>
      <c r="KQQ97" s="120" t="s">
        <v>152</v>
      </c>
      <c r="KQR97" s="120" t="s">
        <v>133</v>
      </c>
      <c r="KQS97" s="120">
        <v>44130</v>
      </c>
      <c r="KQT97" s="120">
        <v>60.78</v>
      </c>
      <c r="KQU97" s="120" t="s">
        <v>152</v>
      </c>
      <c r="KQV97" s="120" t="s">
        <v>133</v>
      </c>
      <c r="KQW97" s="120">
        <v>44130</v>
      </c>
      <c r="KQX97" s="120">
        <v>60.78</v>
      </c>
      <c r="KQY97" s="120" t="s">
        <v>152</v>
      </c>
      <c r="KQZ97" s="120" t="s">
        <v>133</v>
      </c>
      <c r="KRA97" s="120">
        <v>44130</v>
      </c>
      <c r="KRB97" s="120">
        <v>60.78</v>
      </c>
      <c r="KRC97" s="120" t="s">
        <v>152</v>
      </c>
      <c r="KRD97" s="120" t="s">
        <v>133</v>
      </c>
      <c r="KRE97" s="120">
        <v>44130</v>
      </c>
      <c r="KRF97" s="120">
        <v>60.78</v>
      </c>
      <c r="KRG97" s="120" t="s">
        <v>152</v>
      </c>
      <c r="KRH97" s="120" t="s">
        <v>133</v>
      </c>
      <c r="KRI97" s="120">
        <v>44130</v>
      </c>
      <c r="KRJ97" s="120">
        <v>60.78</v>
      </c>
      <c r="KRK97" s="120" t="s">
        <v>152</v>
      </c>
      <c r="KRL97" s="120" t="s">
        <v>133</v>
      </c>
      <c r="KRM97" s="120">
        <v>44130</v>
      </c>
      <c r="KRN97" s="120">
        <v>60.78</v>
      </c>
      <c r="KRO97" s="120" t="s">
        <v>152</v>
      </c>
      <c r="KRP97" s="120" t="s">
        <v>133</v>
      </c>
      <c r="KRQ97" s="120">
        <v>44130</v>
      </c>
      <c r="KRR97" s="120">
        <v>60.78</v>
      </c>
      <c r="KRS97" s="120" t="s">
        <v>152</v>
      </c>
      <c r="KRT97" s="120" t="s">
        <v>133</v>
      </c>
      <c r="KRU97" s="120">
        <v>44130</v>
      </c>
      <c r="KRV97" s="120">
        <v>60.78</v>
      </c>
      <c r="KRW97" s="120" t="s">
        <v>152</v>
      </c>
      <c r="KRX97" s="120" t="s">
        <v>133</v>
      </c>
      <c r="KRY97" s="120">
        <v>44130</v>
      </c>
      <c r="KRZ97" s="120">
        <v>60.78</v>
      </c>
      <c r="KSA97" s="120" t="s">
        <v>152</v>
      </c>
      <c r="KSB97" s="120" t="s">
        <v>133</v>
      </c>
      <c r="KSC97" s="120">
        <v>44130</v>
      </c>
      <c r="KSD97" s="120">
        <v>60.78</v>
      </c>
      <c r="KSE97" s="120" t="s">
        <v>152</v>
      </c>
      <c r="KSF97" s="120" t="s">
        <v>133</v>
      </c>
      <c r="KSG97" s="120">
        <v>44130</v>
      </c>
      <c r="KSH97" s="120">
        <v>60.78</v>
      </c>
      <c r="KSI97" s="120" t="s">
        <v>152</v>
      </c>
      <c r="KSJ97" s="120" t="s">
        <v>133</v>
      </c>
      <c r="KSK97" s="120">
        <v>44130</v>
      </c>
      <c r="KSL97" s="120">
        <v>60.78</v>
      </c>
      <c r="KSM97" s="120" t="s">
        <v>152</v>
      </c>
      <c r="KSN97" s="120" t="s">
        <v>133</v>
      </c>
      <c r="KSO97" s="120">
        <v>44130</v>
      </c>
      <c r="KSP97" s="120">
        <v>60.78</v>
      </c>
      <c r="KSQ97" s="120" t="s">
        <v>152</v>
      </c>
      <c r="KSR97" s="120" t="s">
        <v>133</v>
      </c>
      <c r="KSS97" s="120">
        <v>44130</v>
      </c>
      <c r="KST97" s="120">
        <v>60.78</v>
      </c>
      <c r="KSU97" s="120" t="s">
        <v>152</v>
      </c>
      <c r="KSV97" s="120" t="s">
        <v>133</v>
      </c>
      <c r="KSW97" s="120">
        <v>44130</v>
      </c>
      <c r="KSX97" s="120">
        <v>60.78</v>
      </c>
      <c r="KSY97" s="120" t="s">
        <v>152</v>
      </c>
      <c r="KSZ97" s="120" t="s">
        <v>133</v>
      </c>
      <c r="KTA97" s="120">
        <v>44130</v>
      </c>
      <c r="KTB97" s="120">
        <v>60.78</v>
      </c>
      <c r="KTC97" s="120" t="s">
        <v>152</v>
      </c>
      <c r="KTD97" s="120" t="s">
        <v>133</v>
      </c>
      <c r="KTE97" s="120">
        <v>44130</v>
      </c>
      <c r="KTF97" s="120">
        <v>60.78</v>
      </c>
      <c r="KTG97" s="120" t="s">
        <v>152</v>
      </c>
      <c r="KTH97" s="120" t="s">
        <v>133</v>
      </c>
      <c r="KTI97" s="120">
        <v>44130</v>
      </c>
      <c r="KTJ97" s="120">
        <v>60.78</v>
      </c>
      <c r="KTK97" s="120" t="s">
        <v>152</v>
      </c>
      <c r="KTL97" s="120" t="s">
        <v>133</v>
      </c>
      <c r="KTM97" s="120">
        <v>44130</v>
      </c>
      <c r="KTN97" s="120">
        <v>60.78</v>
      </c>
      <c r="KTO97" s="120" t="s">
        <v>152</v>
      </c>
      <c r="KTP97" s="120" t="s">
        <v>133</v>
      </c>
      <c r="KTQ97" s="120">
        <v>44130</v>
      </c>
      <c r="KTR97" s="120">
        <v>60.78</v>
      </c>
      <c r="KTS97" s="120" t="s">
        <v>152</v>
      </c>
      <c r="KTT97" s="120" t="s">
        <v>133</v>
      </c>
      <c r="KTU97" s="120">
        <v>44130</v>
      </c>
      <c r="KTV97" s="120">
        <v>60.78</v>
      </c>
      <c r="KTW97" s="120" t="s">
        <v>152</v>
      </c>
      <c r="KTX97" s="120" t="s">
        <v>133</v>
      </c>
      <c r="KTY97" s="120">
        <v>44130</v>
      </c>
      <c r="KTZ97" s="120">
        <v>60.78</v>
      </c>
      <c r="KUA97" s="120" t="s">
        <v>152</v>
      </c>
      <c r="KUB97" s="120" t="s">
        <v>133</v>
      </c>
      <c r="KUC97" s="120">
        <v>44130</v>
      </c>
      <c r="KUD97" s="120">
        <v>60.78</v>
      </c>
      <c r="KUE97" s="120" t="s">
        <v>152</v>
      </c>
      <c r="KUF97" s="120" t="s">
        <v>133</v>
      </c>
      <c r="KUG97" s="120">
        <v>44130</v>
      </c>
      <c r="KUH97" s="120">
        <v>60.78</v>
      </c>
      <c r="KUI97" s="120" t="s">
        <v>152</v>
      </c>
      <c r="KUJ97" s="120" t="s">
        <v>133</v>
      </c>
      <c r="KUK97" s="120">
        <v>44130</v>
      </c>
      <c r="KUL97" s="120">
        <v>60.78</v>
      </c>
      <c r="KUM97" s="120" t="s">
        <v>152</v>
      </c>
      <c r="KUN97" s="120" t="s">
        <v>133</v>
      </c>
      <c r="KUO97" s="120">
        <v>44130</v>
      </c>
      <c r="KUP97" s="120">
        <v>60.78</v>
      </c>
      <c r="KUQ97" s="120" t="s">
        <v>152</v>
      </c>
      <c r="KUR97" s="120" t="s">
        <v>133</v>
      </c>
      <c r="KUS97" s="120">
        <v>44130</v>
      </c>
      <c r="KUT97" s="120">
        <v>60.78</v>
      </c>
      <c r="KUU97" s="120" t="s">
        <v>152</v>
      </c>
      <c r="KUV97" s="120" t="s">
        <v>133</v>
      </c>
      <c r="KUW97" s="120">
        <v>44130</v>
      </c>
      <c r="KUX97" s="120">
        <v>60.78</v>
      </c>
      <c r="KUY97" s="120" t="s">
        <v>152</v>
      </c>
      <c r="KUZ97" s="120" t="s">
        <v>133</v>
      </c>
      <c r="KVA97" s="120">
        <v>44130</v>
      </c>
      <c r="KVB97" s="120">
        <v>60.78</v>
      </c>
      <c r="KVC97" s="120" t="s">
        <v>152</v>
      </c>
      <c r="KVD97" s="120" t="s">
        <v>133</v>
      </c>
      <c r="KVE97" s="120">
        <v>44130</v>
      </c>
      <c r="KVF97" s="120">
        <v>60.78</v>
      </c>
      <c r="KVG97" s="120" t="s">
        <v>152</v>
      </c>
      <c r="KVH97" s="120" t="s">
        <v>133</v>
      </c>
      <c r="KVI97" s="120">
        <v>44130</v>
      </c>
      <c r="KVJ97" s="120">
        <v>60.78</v>
      </c>
      <c r="KVK97" s="120" t="s">
        <v>152</v>
      </c>
      <c r="KVL97" s="120" t="s">
        <v>133</v>
      </c>
      <c r="KVM97" s="120">
        <v>44130</v>
      </c>
      <c r="KVN97" s="120">
        <v>60.78</v>
      </c>
      <c r="KVO97" s="120" t="s">
        <v>152</v>
      </c>
      <c r="KVP97" s="120" t="s">
        <v>133</v>
      </c>
      <c r="KVQ97" s="120">
        <v>44130</v>
      </c>
      <c r="KVR97" s="120">
        <v>60.78</v>
      </c>
      <c r="KVS97" s="120" t="s">
        <v>152</v>
      </c>
      <c r="KVT97" s="120" t="s">
        <v>133</v>
      </c>
      <c r="KVU97" s="120">
        <v>44130</v>
      </c>
      <c r="KVV97" s="120">
        <v>60.78</v>
      </c>
      <c r="KVW97" s="120" t="s">
        <v>152</v>
      </c>
      <c r="KVX97" s="120" t="s">
        <v>133</v>
      </c>
      <c r="KVY97" s="120">
        <v>44130</v>
      </c>
      <c r="KVZ97" s="120">
        <v>60.78</v>
      </c>
      <c r="KWA97" s="120" t="s">
        <v>152</v>
      </c>
      <c r="KWB97" s="120" t="s">
        <v>133</v>
      </c>
      <c r="KWC97" s="120">
        <v>44130</v>
      </c>
      <c r="KWD97" s="120">
        <v>60.78</v>
      </c>
      <c r="KWE97" s="120" t="s">
        <v>152</v>
      </c>
      <c r="KWF97" s="120" t="s">
        <v>133</v>
      </c>
      <c r="KWG97" s="120">
        <v>44130</v>
      </c>
      <c r="KWH97" s="120">
        <v>60.78</v>
      </c>
      <c r="KWI97" s="120" t="s">
        <v>152</v>
      </c>
      <c r="KWJ97" s="120" t="s">
        <v>133</v>
      </c>
      <c r="KWK97" s="120">
        <v>44130</v>
      </c>
      <c r="KWL97" s="120">
        <v>60.78</v>
      </c>
      <c r="KWM97" s="120" t="s">
        <v>152</v>
      </c>
      <c r="KWN97" s="120" t="s">
        <v>133</v>
      </c>
      <c r="KWO97" s="120">
        <v>44130</v>
      </c>
      <c r="KWP97" s="120">
        <v>60.78</v>
      </c>
      <c r="KWQ97" s="120" t="s">
        <v>152</v>
      </c>
      <c r="KWR97" s="120" t="s">
        <v>133</v>
      </c>
      <c r="KWS97" s="120">
        <v>44130</v>
      </c>
      <c r="KWT97" s="120">
        <v>60.78</v>
      </c>
      <c r="KWU97" s="120" t="s">
        <v>152</v>
      </c>
      <c r="KWV97" s="120" t="s">
        <v>133</v>
      </c>
      <c r="KWW97" s="120">
        <v>44130</v>
      </c>
      <c r="KWX97" s="120">
        <v>60.78</v>
      </c>
      <c r="KWY97" s="120" t="s">
        <v>152</v>
      </c>
      <c r="KWZ97" s="120" t="s">
        <v>133</v>
      </c>
      <c r="KXA97" s="120">
        <v>44130</v>
      </c>
      <c r="KXB97" s="120">
        <v>60.78</v>
      </c>
      <c r="KXC97" s="120" t="s">
        <v>152</v>
      </c>
      <c r="KXD97" s="120" t="s">
        <v>133</v>
      </c>
      <c r="KXE97" s="120">
        <v>44130</v>
      </c>
      <c r="KXF97" s="120">
        <v>60.78</v>
      </c>
      <c r="KXG97" s="120" t="s">
        <v>152</v>
      </c>
      <c r="KXH97" s="120" t="s">
        <v>133</v>
      </c>
      <c r="KXI97" s="120">
        <v>44130</v>
      </c>
      <c r="KXJ97" s="120">
        <v>60.78</v>
      </c>
      <c r="KXK97" s="120" t="s">
        <v>152</v>
      </c>
      <c r="KXL97" s="120" t="s">
        <v>133</v>
      </c>
      <c r="KXM97" s="120">
        <v>44130</v>
      </c>
      <c r="KXN97" s="120">
        <v>60.78</v>
      </c>
      <c r="KXO97" s="120" t="s">
        <v>152</v>
      </c>
      <c r="KXP97" s="120" t="s">
        <v>133</v>
      </c>
      <c r="KXQ97" s="120">
        <v>44130</v>
      </c>
      <c r="KXR97" s="120">
        <v>60.78</v>
      </c>
      <c r="KXS97" s="120" t="s">
        <v>152</v>
      </c>
      <c r="KXT97" s="120" t="s">
        <v>133</v>
      </c>
      <c r="KXU97" s="120">
        <v>44130</v>
      </c>
      <c r="KXV97" s="120">
        <v>60.78</v>
      </c>
      <c r="KXW97" s="120" t="s">
        <v>152</v>
      </c>
      <c r="KXX97" s="120" t="s">
        <v>133</v>
      </c>
      <c r="KXY97" s="120">
        <v>44130</v>
      </c>
      <c r="KXZ97" s="120">
        <v>60.78</v>
      </c>
      <c r="KYA97" s="120" t="s">
        <v>152</v>
      </c>
      <c r="KYB97" s="120" t="s">
        <v>133</v>
      </c>
      <c r="KYC97" s="120">
        <v>44130</v>
      </c>
      <c r="KYD97" s="120">
        <v>60.78</v>
      </c>
      <c r="KYE97" s="120" t="s">
        <v>152</v>
      </c>
      <c r="KYF97" s="120" t="s">
        <v>133</v>
      </c>
      <c r="KYG97" s="120">
        <v>44130</v>
      </c>
      <c r="KYH97" s="120">
        <v>60.78</v>
      </c>
      <c r="KYI97" s="120" t="s">
        <v>152</v>
      </c>
      <c r="KYJ97" s="120" t="s">
        <v>133</v>
      </c>
      <c r="KYK97" s="120">
        <v>44130</v>
      </c>
      <c r="KYL97" s="120">
        <v>60.78</v>
      </c>
      <c r="KYM97" s="120" t="s">
        <v>152</v>
      </c>
      <c r="KYN97" s="120" t="s">
        <v>133</v>
      </c>
      <c r="KYO97" s="120">
        <v>44130</v>
      </c>
      <c r="KYP97" s="120">
        <v>60.78</v>
      </c>
      <c r="KYQ97" s="120" t="s">
        <v>152</v>
      </c>
      <c r="KYR97" s="120" t="s">
        <v>133</v>
      </c>
      <c r="KYS97" s="120">
        <v>44130</v>
      </c>
      <c r="KYT97" s="120">
        <v>60.78</v>
      </c>
      <c r="KYU97" s="120" t="s">
        <v>152</v>
      </c>
      <c r="KYV97" s="120" t="s">
        <v>133</v>
      </c>
      <c r="KYW97" s="120">
        <v>44130</v>
      </c>
      <c r="KYX97" s="120">
        <v>60.78</v>
      </c>
      <c r="KYY97" s="120" t="s">
        <v>152</v>
      </c>
      <c r="KYZ97" s="120" t="s">
        <v>133</v>
      </c>
      <c r="KZA97" s="120">
        <v>44130</v>
      </c>
      <c r="KZB97" s="120">
        <v>60.78</v>
      </c>
      <c r="KZC97" s="120" t="s">
        <v>152</v>
      </c>
      <c r="KZD97" s="120" t="s">
        <v>133</v>
      </c>
      <c r="KZE97" s="120">
        <v>44130</v>
      </c>
      <c r="KZF97" s="120">
        <v>60.78</v>
      </c>
      <c r="KZG97" s="120" t="s">
        <v>152</v>
      </c>
      <c r="KZH97" s="120" t="s">
        <v>133</v>
      </c>
      <c r="KZI97" s="120">
        <v>44130</v>
      </c>
      <c r="KZJ97" s="120">
        <v>60.78</v>
      </c>
      <c r="KZK97" s="120" t="s">
        <v>152</v>
      </c>
      <c r="KZL97" s="120" t="s">
        <v>133</v>
      </c>
      <c r="KZM97" s="120">
        <v>44130</v>
      </c>
      <c r="KZN97" s="120">
        <v>60.78</v>
      </c>
      <c r="KZO97" s="120" t="s">
        <v>152</v>
      </c>
      <c r="KZP97" s="120" t="s">
        <v>133</v>
      </c>
      <c r="KZQ97" s="120">
        <v>44130</v>
      </c>
      <c r="KZR97" s="120">
        <v>60.78</v>
      </c>
      <c r="KZS97" s="120" t="s">
        <v>152</v>
      </c>
      <c r="KZT97" s="120" t="s">
        <v>133</v>
      </c>
      <c r="KZU97" s="120">
        <v>44130</v>
      </c>
      <c r="KZV97" s="120">
        <v>60.78</v>
      </c>
      <c r="KZW97" s="120" t="s">
        <v>152</v>
      </c>
      <c r="KZX97" s="120" t="s">
        <v>133</v>
      </c>
      <c r="KZY97" s="120">
        <v>44130</v>
      </c>
      <c r="KZZ97" s="120">
        <v>60.78</v>
      </c>
      <c r="LAA97" s="120" t="s">
        <v>152</v>
      </c>
      <c r="LAB97" s="120" t="s">
        <v>133</v>
      </c>
      <c r="LAC97" s="120">
        <v>44130</v>
      </c>
      <c r="LAD97" s="120">
        <v>60.78</v>
      </c>
      <c r="LAE97" s="120" t="s">
        <v>152</v>
      </c>
      <c r="LAF97" s="120" t="s">
        <v>133</v>
      </c>
      <c r="LAG97" s="120">
        <v>44130</v>
      </c>
      <c r="LAH97" s="120">
        <v>60.78</v>
      </c>
      <c r="LAI97" s="120" t="s">
        <v>152</v>
      </c>
      <c r="LAJ97" s="120" t="s">
        <v>133</v>
      </c>
      <c r="LAK97" s="120">
        <v>44130</v>
      </c>
      <c r="LAL97" s="120">
        <v>60.78</v>
      </c>
      <c r="LAM97" s="120" t="s">
        <v>152</v>
      </c>
      <c r="LAN97" s="120" t="s">
        <v>133</v>
      </c>
      <c r="LAO97" s="120">
        <v>44130</v>
      </c>
      <c r="LAP97" s="120">
        <v>60.78</v>
      </c>
      <c r="LAQ97" s="120" t="s">
        <v>152</v>
      </c>
      <c r="LAR97" s="120" t="s">
        <v>133</v>
      </c>
      <c r="LAS97" s="120">
        <v>44130</v>
      </c>
      <c r="LAT97" s="120">
        <v>60.78</v>
      </c>
      <c r="LAU97" s="120" t="s">
        <v>152</v>
      </c>
      <c r="LAV97" s="120" t="s">
        <v>133</v>
      </c>
      <c r="LAW97" s="120">
        <v>44130</v>
      </c>
      <c r="LAX97" s="120">
        <v>60.78</v>
      </c>
      <c r="LAY97" s="120" t="s">
        <v>152</v>
      </c>
      <c r="LAZ97" s="120" t="s">
        <v>133</v>
      </c>
      <c r="LBA97" s="120">
        <v>44130</v>
      </c>
      <c r="LBB97" s="120">
        <v>60.78</v>
      </c>
      <c r="LBC97" s="120" t="s">
        <v>152</v>
      </c>
      <c r="LBD97" s="120" t="s">
        <v>133</v>
      </c>
      <c r="LBE97" s="120">
        <v>44130</v>
      </c>
      <c r="LBF97" s="120">
        <v>60.78</v>
      </c>
      <c r="LBG97" s="120" t="s">
        <v>152</v>
      </c>
      <c r="LBH97" s="120" t="s">
        <v>133</v>
      </c>
      <c r="LBI97" s="120">
        <v>44130</v>
      </c>
      <c r="LBJ97" s="120">
        <v>60.78</v>
      </c>
      <c r="LBK97" s="120" t="s">
        <v>152</v>
      </c>
      <c r="LBL97" s="120" t="s">
        <v>133</v>
      </c>
      <c r="LBM97" s="120">
        <v>44130</v>
      </c>
      <c r="LBN97" s="120">
        <v>60.78</v>
      </c>
      <c r="LBO97" s="120" t="s">
        <v>152</v>
      </c>
      <c r="LBP97" s="120" t="s">
        <v>133</v>
      </c>
      <c r="LBQ97" s="120">
        <v>44130</v>
      </c>
      <c r="LBR97" s="120">
        <v>60.78</v>
      </c>
      <c r="LBS97" s="120" t="s">
        <v>152</v>
      </c>
      <c r="LBT97" s="120" t="s">
        <v>133</v>
      </c>
      <c r="LBU97" s="120">
        <v>44130</v>
      </c>
      <c r="LBV97" s="120">
        <v>60.78</v>
      </c>
      <c r="LBW97" s="120" t="s">
        <v>152</v>
      </c>
      <c r="LBX97" s="120" t="s">
        <v>133</v>
      </c>
      <c r="LBY97" s="120">
        <v>44130</v>
      </c>
      <c r="LBZ97" s="120">
        <v>60.78</v>
      </c>
      <c r="LCA97" s="120" t="s">
        <v>152</v>
      </c>
      <c r="LCB97" s="120" t="s">
        <v>133</v>
      </c>
      <c r="LCC97" s="120">
        <v>44130</v>
      </c>
      <c r="LCD97" s="120">
        <v>60.78</v>
      </c>
      <c r="LCE97" s="120" t="s">
        <v>152</v>
      </c>
      <c r="LCF97" s="120" t="s">
        <v>133</v>
      </c>
      <c r="LCG97" s="120">
        <v>44130</v>
      </c>
      <c r="LCH97" s="120">
        <v>60.78</v>
      </c>
      <c r="LCI97" s="120" t="s">
        <v>152</v>
      </c>
      <c r="LCJ97" s="120" t="s">
        <v>133</v>
      </c>
      <c r="LCK97" s="120">
        <v>44130</v>
      </c>
      <c r="LCL97" s="120">
        <v>60.78</v>
      </c>
      <c r="LCM97" s="120" t="s">
        <v>152</v>
      </c>
      <c r="LCN97" s="120" t="s">
        <v>133</v>
      </c>
      <c r="LCO97" s="120">
        <v>44130</v>
      </c>
      <c r="LCP97" s="120">
        <v>60.78</v>
      </c>
      <c r="LCQ97" s="120" t="s">
        <v>152</v>
      </c>
      <c r="LCR97" s="120" t="s">
        <v>133</v>
      </c>
      <c r="LCS97" s="120">
        <v>44130</v>
      </c>
      <c r="LCT97" s="120">
        <v>60.78</v>
      </c>
      <c r="LCU97" s="120" t="s">
        <v>152</v>
      </c>
      <c r="LCV97" s="120" t="s">
        <v>133</v>
      </c>
      <c r="LCW97" s="120">
        <v>44130</v>
      </c>
      <c r="LCX97" s="120">
        <v>60.78</v>
      </c>
      <c r="LCY97" s="120" t="s">
        <v>152</v>
      </c>
      <c r="LCZ97" s="120" t="s">
        <v>133</v>
      </c>
      <c r="LDA97" s="120">
        <v>44130</v>
      </c>
      <c r="LDB97" s="120">
        <v>60.78</v>
      </c>
      <c r="LDC97" s="120" t="s">
        <v>152</v>
      </c>
      <c r="LDD97" s="120" t="s">
        <v>133</v>
      </c>
      <c r="LDE97" s="120">
        <v>44130</v>
      </c>
      <c r="LDF97" s="120">
        <v>60.78</v>
      </c>
      <c r="LDG97" s="120" t="s">
        <v>152</v>
      </c>
      <c r="LDH97" s="120" t="s">
        <v>133</v>
      </c>
      <c r="LDI97" s="120">
        <v>44130</v>
      </c>
      <c r="LDJ97" s="120">
        <v>60.78</v>
      </c>
      <c r="LDK97" s="120" t="s">
        <v>152</v>
      </c>
      <c r="LDL97" s="120" t="s">
        <v>133</v>
      </c>
      <c r="LDM97" s="120">
        <v>44130</v>
      </c>
      <c r="LDN97" s="120">
        <v>60.78</v>
      </c>
      <c r="LDO97" s="120" t="s">
        <v>152</v>
      </c>
      <c r="LDP97" s="120" t="s">
        <v>133</v>
      </c>
      <c r="LDQ97" s="120">
        <v>44130</v>
      </c>
      <c r="LDR97" s="120">
        <v>60.78</v>
      </c>
      <c r="LDS97" s="120" t="s">
        <v>152</v>
      </c>
      <c r="LDT97" s="120" t="s">
        <v>133</v>
      </c>
      <c r="LDU97" s="120">
        <v>44130</v>
      </c>
      <c r="LDV97" s="120">
        <v>60.78</v>
      </c>
      <c r="LDW97" s="120" t="s">
        <v>152</v>
      </c>
      <c r="LDX97" s="120" t="s">
        <v>133</v>
      </c>
      <c r="LDY97" s="120">
        <v>44130</v>
      </c>
      <c r="LDZ97" s="120">
        <v>60.78</v>
      </c>
      <c r="LEA97" s="120" t="s">
        <v>152</v>
      </c>
      <c r="LEB97" s="120" t="s">
        <v>133</v>
      </c>
      <c r="LEC97" s="120">
        <v>44130</v>
      </c>
      <c r="LED97" s="120">
        <v>60.78</v>
      </c>
      <c r="LEE97" s="120" t="s">
        <v>152</v>
      </c>
      <c r="LEF97" s="120" t="s">
        <v>133</v>
      </c>
      <c r="LEG97" s="120">
        <v>44130</v>
      </c>
      <c r="LEH97" s="120">
        <v>60.78</v>
      </c>
      <c r="LEI97" s="120" t="s">
        <v>152</v>
      </c>
      <c r="LEJ97" s="120" t="s">
        <v>133</v>
      </c>
      <c r="LEK97" s="120">
        <v>44130</v>
      </c>
      <c r="LEL97" s="120">
        <v>60.78</v>
      </c>
      <c r="LEM97" s="120" t="s">
        <v>152</v>
      </c>
      <c r="LEN97" s="120" t="s">
        <v>133</v>
      </c>
      <c r="LEO97" s="120">
        <v>44130</v>
      </c>
      <c r="LEP97" s="120">
        <v>60.78</v>
      </c>
      <c r="LEQ97" s="120" t="s">
        <v>152</v>
      </c>
      <c r="LER97" s="120" t="s">
        <v>133</v>
      </c>
      <c r="LES97" s="120">
        <v>44130</v>
      </c>
      <c r="LET97" s="120">
        <v>60.78</v>
      </c>
      <c r="LEU97" s="120" t="s">
        <v>152</v>
      </c>
      <c r="LEV97" s="120" t="s">
        <v>133</v>
      </c>
      <c r="LEW97" s="120">
        <v>44130</v>
      </c>
      <c r="LEX97" s="120">
        <v>60.78</v>
      </c>
      <c r="LEY97" s="120" t="s">
        <v>152</v>
      </c>
      <c r="LEZ97" s="120" t="s">
        <v>133</v>
      </c>
      <c r="LFA97" s="120">
        <v>44130</v>
      </c>
      <c r="LFB97" s="120">
        <v>60.78</v>
      </c>
      <c r="LFC97" s="120" t="s">
        <v>152</v>
      </c>
      <c r="LFD97" s="120" t="s">
        <v>133</v>
      </c>
      <c r="LFE97" s="120">
        <v>44130</v>
      </c>
      <c r="LFF97" s="120">
        <v>60.78</v>
      </c>
      <c r="LFG97" s="120" t="s">
        <v>152</v>
      </c>
      <c r="LFH97" s="120" t="s">
        <v>133</v>
      </c>
      <c r="LFI97" s="120">
        <v>44130</v>
      </c>
      <c r="LFJ97" s="120">
        <v>60.78</v>
      </c>
      <c r="LFK97" s="120" t="s">
        <v>152</v>
      </c>
      <c r="LFL97" s="120" t="s">
        <v>133</v>
      </c>
      <c r="LFM97" s="120">
        <v>44130</v>
      </c>
      <c r="LFN97" s="120">
        <v>60.78</v>
      </c>
      <c r="LFO97" s="120" t="s">
        <v>152</v>
      </c>
      <c r="LFP97" s="120" t="s">
        <v>133</v>
      </c>
      <c r="LFQ97" s="120">
        <v>44130</v>
      </c>
      <c r="LFR97" s="120">
        <v>60.78</v>
      </c>
      <c r="LFS97" s="120" t="s">
        <v>152</v>
      </c>
      <c r="LFT97" s="120" t="s">
        <v>133</v>
      </c>
      <c r="LFU97" s="120">
        <v>44130</v>
      </c>
      <c r="LFV97" s="120">
        <v>60.78</v>
      </c>
      <c r="LFW97" s="120" t="s">
        <v>152</v>
      </c>
      <c r="LFX97" s="120" t="s">
        <v>133</v>
      </c>
      <c r="LFY97" s="120">
        <v>44130</v>
      </c>
      <c r="LFZ97" s="120">
        <v>60.78</v>
      </c>
      <c r="LGA97" s="120" t="s">
        <v>152</v>
      </c>
      <c r="LGB97" s="120" t="s">
        <v>133</v>
      </c>
      <c r="LGC97" s="120">
        <v>44130</v>
      </c>
      <c r="LGD97" s="120">
        <v>60.78</v>
      </c>
      <c r="LGE97" s="120" t="s">
        <v>152</v>
      </c>
      <c r="LGF97" s="120" t="s">
        <v>133</v>
      </c>
      <c r="LGG97" s="120">
        <v>44130</v>
      </c>
      <c r="LGH97" s="120">
        <v>60.78</v>
      </c>
      <c r="LGI97" s="120" t="s">
        <v>152</v>
      </c>
      <c r="LGJ97" s="120" t="s">
        <v>133</v>
      </c>
      <c r="LGK97" s="120">
        <v>44130</v>
      </c>
      <c r="LGL97" s="120">
        <v>60.78</v>
      </c>
      <c r="LGM97" s="120" t="s">
        <v>152</v>
      </c>
      <c r="LGN97" s="120" t="s">
        <v>133</v>
      </c>
      <c r="LGO97" s="120">
        <v>44130</v>
      </c>
      <c r="LGP97" s="120">
        <v>60.78</v>
      </c>
      <c r="LGQ97" s="120" t="s">
        <v>152</v>
      </c>
      <c r="LGR97" s="120" t="s">
        <v>133</v>
      </c>
      <c r="LGS97" s="120">
        <v>44130</v>
      </c>
      <c r="LGT97" s="120">
        <v>60.78</v>
      </c>
      <c r="LGU97" s="120" t="s">
        <v>152</v>
      </c>
      <c r="LGV97" s="120" t="s">
        <v>133</v>
      </c>
      <c r="LGW97" s="120">
        <v>44130</v>
      </c>
      <c r="LGX97" s="120">
        <v>60.78</v>
      </c>
      <c r="LGY97" s="120" t="s">
        <v>152</v>
      </c>
      <c r="LGZ97" s="120" t="s">
        <v>133</v>
      </c>
      <c r="LHA97" s="120">
        <v>44130</v>
      </c>
      <c r="LHB97" s="120">
        <v>60.78</v>
      </c>
      <c r="LHC97" s="120" t="s">
        <v>152</v>
      </c>
      <c r="LHD97" s="120" t="s">
        <v>133</v>
      </c>
      <c r="LHE97" s="120">
        <v>44130</v>
      </c>
      <c r="LHF97" s="120">
        <v>60.78</v>
      </c>
      <c r="LHG97" s="120" t="s">
        <v>152</v>
      </c>
      <c r="LHH97" s="120" t="s">
        <v>133</v>
      </c>
      <c r="LHI97" s="120">
        <v>44130</v>
      </c>
      <c r="LHJ97" s="120">
        <v>60.78</v>
      </c>
      <c r="LHK97" s="120" t="s">
        <v>152</v>
      </c>
      <c r="LHL97" s="120" t="s">
        <v>133</v>
      </c>
      <c r="LHM97" s="120">
        <v>44130</v>
      </c>
      <c r="LHN97" s="120">
        <v>60.78</v>
      </c>
      <c r="LHO97" s="120" t="s">
        <v>152</v>
      </c>
      <c r="LHP97" s="120" t="s">
        <v>133</v>
      </c>
      <c r="LHQ97" s="120">
        <v>44130</v>
      </c>
      <c r="LHR97" s="120">
        <v>60.78</v>
      </c>
      <c r="LHS97" s="120" t="s">
        <v>152</v>
      </c>
      <c r="LHT97" s="120" t="s">
        <v>133</v>
      </c>
      <c r="LHU97" s="120">
        <v>44130</v>
      </c>
      <c r="LHV97" s="120">
        <v>60.78</v>
      </c>
      <c r="LHW97" s="120" t="s">
        <v>152</v>
      </c>
      <c r="LHX97" s="120" t="s">
        <v>133</v>
      </c>
      <c r="LHY97" s="120">
        <v>44130</v>
      </c>
      <c r="LHZ97" s="120">
        <v>60.78</v>
      </c>
      <c r="LIA97" s="120" t="s">
        <v>152</v>
      </c>
      <c r="LIB97" s="120" t="s">
        <v>133</v>
      </c>
      <c r="LIC97" s="120">
        <v>44130</v>
      </c>
      <c r="LID97" s="120">
        <v>60.78</v>
      </c>
      <c r="LIE97" s="120" t="s">
        <v>152</v>
      </c>
      <c r="LIF97" s="120" t="s">
        <v>133</v>
      </c>
      <c r="LIG97" s="120">
        <v>44130</v>
      </c>
      <c r="LIH97" s="120">
        <v>60.78</v>
      </c>
      <c r="LII97" s="120" t="s">
        <v>152</v>
      </c>
      <c r="LIJ97" s="120" t="s">
        <v>133</v>
      </c>
      <c r="LIK97" s="120">
        <v>44130</v>
      </c>
      <c r="LIL97" s="120">
        <v>60.78</v>
      </c>
      <c r="LIM97" s="120" t="s">
        <v>152</v>
      </c>
      <c r="LIN97" s="120" t="s">
        <v>133</v>
      </c>
      <c r="LIO97" s="120">
        <v>44130</v>
      </c>
      <c r="LIP97" s="120">
        <v>60.78</v>
      </c>
      <c r="LIQ97" s="120" t="s">
        <v>152</v>
      </c>
      <c r="LIR97" s="120" t="s">
        <v>133</v>
      </c>
      <c r="LIS97" s="120">
        <v>44130</v>
      </c>
      <c r="LIT97" s="120">
        <v>60.78</v>
      </c>
      <c r="LIU97" s="120" t="s">
        <v>152</v>
      </c>
      <c r="LIV97" s="120" t="s">
        <v>133</v>
      </c>
      <c r="LIW97" s="120">
        <v>44130</v>
      </c>
      <c r="LIX97" s="120">
        <v>60.78</v>
      </c>
      <c r="LIY97" s="120" t="s">
        <v>152</v>
      </c>
      <c r="LIZ97" s="120" t="s">
        <v>133</v>
      </c>
      <c r="LJA97" s="120">
        <v>44130</v>
      </c>
      <c r="LJB97" s="120">
        <v>60.78</v>
      </c>
      <c r="LJC97" s="120" t="s">
        <v>152</v>
      </c>
      <c r="LJD97" s="120" t="s">
        <v>133</v>
      </c>
      <c r="LJE97" s="120">
        <v>44130</v>
      </c>
      <c r="LJF97" s="120">
        <v>60.78</v>
      </c>
      <c r="LJG97" s="120" t="s">
        <v>152</v>
      </c>
      <c r="LJH97" s="120" t="s">
        <v>133</v>
      </c>
      <c r="LJI97" s="120">
        <v>44130</v>
      </c>
      <c r="LJJ97" s="120">
        <v>60.78</v>
      </c>
      <c r="LJK97" s="120" t="s">
        <v>152</v>
      </c>
      <c r="LJL97" s="120" t="s">
        <v>133</v>
      </c>
      <c r="LJM97" s="120">
        <v>44130</v>
      </c>
      <c r="LJN97" s="120">
        <v>60.78</v>
      </c>
      <c r="LJO97" s="120" t="s">
        <v>152</v>
      </c>
      <c r="LJP97" s="120" t="s">
        <v>133</v>
      </c>
      <c r="LJQ97" s="120">
        <v>44130</v>
      </c>
      <c r="LJR97" s="120">
        <v>60.78</v>
      </c>
      <c r="LJS97" s="120" t="s">
        <v>152</v>
      </c>
      <c r="LJT97" s="120" t="s">
        <v>133</v>
      </c>
      <c r="LJU97" s="120">
        <v>44130</v>
      </c>
      <c r="LJV97" s="120">
        <v>60.78</v>
      </c>
      <c r="LJW97" s="120" t="s">
        <v>152</v>
      </c>
      <c r="LJX97" s="120" t="s">
        <v>133</v>
      </c>
      <c r="LJY97" s="120">
        <v>44130</v>
      </c>
      <c r="LJZ97" s="120">
        <v>60.78</v>
      </c>
      <c r="LKA97" s="120" t="s">
        <v>152</v>
      </c>
      <c r="LKB97" s="120" t="s">
        <v>133</v>
      </c>
      <c r="LKC97" s="120">
        <v>44130</v>
      </c>
      <c r="LKD97" s="120">
        <v>60.78</v>
      </c>
      <c r="LKE97" s="120" t="s">
        <v>152</v>
      </c>
      <c r="LKF97" s="120" t="s">
        <v>133</v>
      </c>
      <c r="LKG97" s="120">
        <v>44130</v>
      </c>
      <c r="LKH97" s="120">
        <v>60.78</v>
      </c>
      <c r="LKI97" s="120" t="s">
        <v>152</v>
      </c>
      <c r="LKJ97" s="120" t="s">
        <v>133</v>
      </c>
      <c r="LKK97" s="120">
        <v>44130</v>
      </c>
      <c r="LKL97" s="120">
        <v>60.78</v>
      </c>
      <c r="LKM97" s="120" t="s">
        <v>152</v>
      </c>
      <c r="LKN97" s="120" t="s">
        <v>133</v>
      </c>
      <c r="LKO97" s="120">
        <v>44130</v>
      </c>
      <c r="LKP97" s="120">
        <v>60.78</v>
      </c>
      <c r="LKQ97" s="120" t="s">
        <v>152</v>
      </c>
      <c r="LKR97" s="120" t="s">
        <v>133</v>
      </c>
      <c r="LKS97" s="120">
        <v>44130</v>
      </c>
      <c r="LKT97" s="120">
        <v>60.78</v>
      </c>
      <c r="LKU97" s="120" t="s">
        <v>152</v>
      </c>
      <c r="LKV97" s="120" t="s">
        <v>133</v>
      </c>
      <c r="LKW97" s="120">
        <v>44130</v>
      </c>
      <c r="LKX97" s="120">
        <v>60.78</v>
      </c>
      <c r="LKY97" s="120" t="s">
        <v>152</v>
      </c>
      <c r="LKZ97" s="120" t="s">
        <v>133</v>
      </c>
      <c r="LLA97" s="120">
        <v>44130</v>
      </c>
      <c r="LLB97" s="120">
        <v>60.78</v>
      </c>
      <c r="LLC97" s="120" t="s">
        <v>152</v>
      </c>
      <c r="LLD97" s="120" t="s">
        <v>133</v>
      </c>
      <c r="LLE97" s="120">
        <v>44130</v>
      </c>
      <c r="LLF97" s="120">
        <v>60.78</v>
      </c>
      <c r="LLG97" s="120" t="s">
        <v>152</v>
      </c>
      <c r="LLH97" s="120" t="s">
        <v>133</v>
      </c>
      <c r="LLI97" s="120">
        <v>44130</v>
      </c>
      <c r="LLJ97" s="120">
        <v>60.78</v>
      </c>
      <c r="LLK97" s="120" t="s">
        <v>152</v>
      </c>
      <c r="LLL97" s="120" t="s">
        <v>133</v>
      </c>
      <c r="LLM97" s="120">
        <v>44130</v>
      </c>
      <c r="LLN97" s="120">
        <v>60.78</v>
      </c>
      <c r="LLO97" s="120" t="s">
        <v>152</v>
      </c>
      <c r="LLP97" s="120" t="s">
        <v>133</v>
      </c>
      <c r="LLQ97" s="120">
        <v>44130</v>
      </c>
      <c r="LLR97" s="120">
        <v>60.78</v>
      </c>
      <c r="LLS97" s="120" t="s">
        <v>152</v>
      </c>
      <c r="LLT97" s="120" t="s">
        <v>133</v>
      </c>
      <c r="LLU97" s="120">
        <v>44130</v>
      </c>
      <c r="LLV97" s="120">
        <v>60.78</v>
      </c>
      <c r="LLW97" s="120" t="s">
        <v>152</v>
      </c>
      <c r="LLX97" s="120" t="s">
        <v>133</v>
      </c>
      <c r="LLY97" s="120">
        <v>44130</v>
      </c>
      <c r="LLZ97" s="120">
        <v>60.78</v>
      </c>
      <c r="LMA97" s="120" t="s">
        <v>152</v>
      </c>
      <c r="LMB97" s="120" t="s">
        <v>133</v>
      </c>
      <c r="LMC97" s="120">
        <v>44130</v>
      </c>
      <c r="LMD97" s="120">
        <v>60.78</v>
      </c>
      <c r="LME97" s="120" t="s">
        <v>152</v>
      </c>
      <c r="LMF97" s="120" t="s">
        <v>133</v>
      </c>
      <c r="LMG97" s="120">
        <v>44130</v>
      </c>
      <c r="LMH97" s="120">
        <v>60.78</v>
      </c>
      <c r="LMI97" s="120" t="s">
        <v>152</v>
      </c>
      <c r="LMJ97" s="120" t="s">
        <v>133</v>
      </c>
      <c r="LMK97" s="120">
        <v>44130</v>
      </c>
      <c r="LML97" s="120">
        <v>60.78</v>
      </c>
      <c r="LMM97" s="120" t="s">
        <v>152</v>
      </c>
      <c r="LMN97" s="120" t="s">
        <v>133</v>
      </c>
      <c r="LMO97" s="120">
        <v>44130</v>
      </c>
      <c r="LMP97" s="120">
        <v>60.78</v>
      </c>
      <c r="LMQ97" s="120" t="s">
        <v>152</v>
      </c>
      <c r="LMR97" s="120" t="s">
        <v>133</v>
      </c>
      <c r="LMS97" s="120">
        <v>44130</v>
      </c>
      <c r="LMT97" s="120">
        <v>60.78</v>
      </c>
      <c r="LMU97" s="120" t="s">
        <v>152</v>
      </c>
      <c r="LMV97" s="120" t="s">
        <v>133</v>
      </c>
      <c r="LMW97" s="120">
        <v>44130</v>
      </c>
      <c r="LMX97" s="120">
        <v>60.78</v>
      </c>
      <c r="LMY97" s="120" t="s">
        <v>152</v>
      </c>
      <c r="LMZ97" s="120" t="s">
        <v>133</v>
      </c>
      <c r="LNA97" s="120">
        <v>44130</v>
      </c>
      <c r="LNB97" s="120">
        <v>60.78</v>
      </c>
      <c r="LNC97" s="120" t="s">
        <v>152</v>
      </c>
      <c r="LND97" s="120" t="s">
        <v>133</v>
      </c>
      <c r="LNE97" s="120">
        <v>44130</v>
      </c>
      <c r="LNF97" s="120">
        <v>60.78</v>
      </c>
      <c r="LNG97" s="120" t="s">
        <v>152</v>
      </c>
      <c r="LNH97" s="120" t="s">
        <v>133</v>
      </c>
      <c r="LNI97" s="120">
        <v>44130</v>
      </c>
      <c r="LNJ97" s="120">
        <v>60.78</v>
      </c>
      <c r="LNK97" s="120" t="s">
        <v>152</v>
      </c>
      <c r="LNL97" s="120" t="s">
        <v>133</v>
      </c>
      <c r="LNM97" s="120">
        <v>44130</v>
      </c>
      <c r="LNN97" s="120">
        <v>60.78</v>
      </c>
      <c r="LNO97" s="120" t="s">
        <v>152</v>
      </c>
      <c r="LNP97" s="120" t="s">
        <v>133</v>
      </c>
      <c r="LNQ97" s="120">
        <v>44130</v>
      </c>
      <c r="LNR97" s="120">
        <v>60.78</v>
      </c>
      <c r="LNS97" s="120" t="s">
        <v>152</v>
      </c>
      <c r="LNT97" s="120" t="s">
        <v>133</v>
      </c>
      <c r="LNU97" s="120">
        <v>44130</v>
      </c>
      <c r="LNV97" s="120">
        <v>60.78</v>
      </c>
      <c r="LNW97" s="120" t="s">
        <v>152</v>
      </c>
      <c r="LNX97" s="120" t="s">
        <v>133</v>
      </c>
      <c r="LNY97" s="120">
        <v>44130</v>
      </c>
      <c r="LNZ97" s="120">
        <v>60.78</v>
      </c>
      <c r="LOA97" s="120" t="s">
        <v>152</v>
      </c>
      <c r="LOB97" s="120" t="s">
        <v>133</v>
      </c>
      <c r="LOC97" s="120">
        <v>44130</v>
      </c>
      <c r="LOD97" s="120">
        <v>60.78</v>
      </c>
      <c r="LOE97" s="120" t="s">
        <v>152</v>
      </c>
      <c r="LOF97" s="120" t="s">
        <v>133</v>
      </c>
      <c r="LOG97" s="120">
        <v>44130</v>
      </c>
      <c r="LOH97" s="120">
        <v>60.78</v>
      </c>
      <c r="LOI97" s="120" t="s">
        <v>152</v>
      </c>
      <c r="LOJ97" s="120" t="s">
        <v>133</v>
      </c>
      <c r="LOK97" s="120">
        <v>44130</v>
      </c>
      <c r="LOL97" s="120">
        <v>60.78</v>
      </c>
      <c r="LOM97" s="120" t="s">
        <v>152</v>
      </c>
      <c r="LON97" s="120" t="s">
        <v>133</v>
      </c>
      <c r="LOO97" s="120">
        <v>44130</v>
      </c>
      <c r="LOP97" s="120">
        <v>60.78</v>
      </c>
      <c r="LOQ97" s="120" t="s">
        <v>152</v>
      </c>
      <c r="LOR97" s="120" t="s">
        <v>133</v>
      </c>
      <c r="LOS97" s="120">
        <v>44130</v>
      </c>
      <c r="LOT97" s="120">
        <v>60.78</v>
      </c>
      <c r="LOU97" s="120" t="s">
        <v>152</v>
      </c>
      <c r="LOV97" s="120" t="s">
        <v>133</v>
      </c>
      <c r="LOW97" s="120">
        <v>44130</v>
      </c>
      <c r="LOX97" s="120">
        <v>60.78</v>
      </c>
      <c r="LOY97" s="120" t="s">
        <v>152</v>
      </c>
      <c r="LOZ97" s="120" t="s">
        <v>133</v>
      </c>
      <c r="LPA97" s="120">
        <v>44130</v>
      </c>
      <c r="LPB97" s="120">
        <v>60.78</v>
      </c>
      <c r="LPC97" s="120" t="s">
        <v>152</v>
      </c>
      <c r="LPD97" s="120" t="s">
        <v>133</v>
      </c>
      <c r="LPE97" s="120">
        <v>44130</v>
      </c>
      <c r="LPF97" s="120">
        <v>60.78</v>
      </c>
      <c r="LPG97" s="120" t="s">
        <v>152</v>
      </c>
      <c r="LPH97" s="120" t="s">
        <v>133</v>
      </c>
      <c r="LPI97" s="120">
        <v>44130</v>
      </c>
      <c r="LPJ97" s="120">
        <v>60.78</v>
      </c>
      <c r="LPK97" s="120" t="s">
        <v>152</v>
      </c>
      <c r="LPL97" s="120" t="s">
        <v>133</v>
      </c>
      <c r="LPM97" s="120">
        <v>44130</v>
      </c>
      <c r="LPN97" s="120">
        <v>60.78</v>
      </c>
      <c r="LPO97" s="120" t="s">
        <v>152</v>
      </c>
      <c r="LPP97" s="120" t="s">
        <v>133</v>
      </c>
      <c r="LPQ97" s="120">
        <v>44130</v>
      </c>
      <c r="LPR97" s="120">
        <v>60.78</v>
      </c>
      <c r="LPS97" s="120" t="s">
        <v>152</v>
      </c>
      <c r="LPT97" s="120" t="s">
        <v>133</v>
      </c>
      <c r="LPU97" s="120">
        <v>44130</v>
      </c>
      <c r="LPV97" s="120">
        <v>60.78</v>
      </c>
      <c r="LPW97" s="120" t="s">
        <v>152</v>
      </c>
      <c r="LPX97" s="120" t="s">
        <v>133</v>
      </c>
      <c r="LPY97" s="120">
        <v>44130</v>
      </c>
      <c r="LPZ97" s="120">
        <v>60.78</v>
      </c>
      <c r="LQA97" s="120" t="s">
        <v>152</v>
      </c>
      <c r="LQB97" s="120" t="s">
        <v>133</v>
      </c>
      <c r="LQC97" s="120">
        <v>44130</v>
      </c>
      <c r="LQD97" s="120">
        <v>60.78</v>
      </c>
      <c r="LQE97" s="120" t="s">
        <v>152</v>
      </c>
      <c r="LQF97" s="120" t="s">
        <v>133</v>
      </c>
      <c r="LQG97" s="120">
        <v>44130</v>
      </c>
      <c r="LQH97" s="120">
        <v>60.78</v>
      </c>
      <c r="LQI97" s="120" t="s">
        <v>152</v>
      </c>
      <c r="LQJ97" s="120" t="s">
        <v>133</v>
      </c>
      <c r="LQK97" s="120">
        <v>44130</v>
      </c>
      <c r="LQL97" s="120">
        <v>60.78</v>
      </c>
      <c r="LQM97" s="120" t="s">
        <v>152</v>
      </c>
      <c r="LQN97" s="120" t="s">
        <v>133</v>
      </c>
      <c r="LQO97" s="120">
        <v>44130</v>
      </c>
      <c r="LQP97" s="120">
        <v>60.78</v>
      </c>
      <c r="LQQ97" s="120" t="s">
        <v>152</v>
      </c>
      <c r="LQR97" s="120" t="s">
        <v>133</v>
      </c>
      <c r="LQS97" s="120">
        <v>44130</v>
      </c>
      <c r="LQT97" s="120">
        <v>60.78</v>
      </c>
      <c r="LQU97" s="120" t="s">
        <v>152</v>
      </c>
      <c r="LQV97" s="120" t="s">
        <v>133</v>
      </c>
      <c r="LQW97" s="120">
        <v>44130</v>
      </c>
      <c r="LQX97" s="120">
        <v>60.78</v>
      </c>
      <c r="LQY97" s="120" t="s">
        <v>152</v>
      </c>
      <c r="LQZ97" s="120" t="s">
        <v>133</v>
      </c>
      <c r="LRA97" s="120">
        <v>44130</v>
      </c>
      <c r="LRB97" s="120">
        <v>60.78</v>
      </c>
      <c r="LRC97" s="120" t="s">
        <v>152</v>
      </c>
      <c r="LRD97" s="120" t="s">
        <v>133</v>
      </c>
      <c r="LRE97" s="120">
        <v>44130</v>
      </c>
      <c r="LRF97" s="120">
        <v>60.78</v>
      </c>
      <c r="LRG97" s="120" t="s">
        <v>152</v>
      </c>
      <c r="LRH97" s="120" t="s">
        <v>133</v>
      </c>
      <c r="LRI97" s="120">
        <v>44130</v>
      </c>
      <c r="LRJ97" s="120">
        <v>60.78</v>
      </c>
      <c r="LRK97" s="120" t="s">
        <v>152</v>
      </c>
      <c r="LRL97" s="120" t="s">
        <v>133</v>
      </c>
      <c r="LRM97" s="120">
        <v>44130</v>
      </c>
      <c r="LRN97" s="120">
        <v>60.78</v>
      </c>
      <c r="LRO97" s="120" t="s">
        <v>152</v>
      </c>
      <c r="LRP97" s="120" t="s">
        <v>133</v>
      </c>
      <c r="LRQ97" s="120">
        <v>44130</v>
      </c>
      <c r="LRR97" s="120">
        <v>60.78</v>
      </c>
      <c r="LRS97" s="120" t="s">
        <v>152</v>
      </c>
      <c r="LRT97" s="120" t="s">
        <v>133</v>
      </c>
      <c r="LRU97" s="120">
        <v>44130</v>
      </c>
      <c r="LRV97" s="120">
        <v>60.78</v>
      </c>
      <c r="LRW97" s="120" t="s">
        <v>152</v>
      </c>
      <c r="LRX97" s="120" t="s">
        <v>133</v>
      </c>
      <c r="LRY97" s="120">
        <v>44130</v>
      </c>
      <c r="LRZ97" s="120">
        <v>60.78</v>
      </c>
      <c r="LSA97" s="120" t="s">
        <v>152</v>
      </c>
      <c r="LSB97" s="120" t="s">
        <v>133</v>
      </c>
      <c r="LSC97" s="120">
        <v>44130</v>
      </c>
      <c r="LSD97" s="120">
        <v>60.78</v>
      </c>
      <c r="LSE97" s="120" t="s">
        <v>152</v>
      </c>
      <c r="LSF97" s="120" t="s">
        <v>133</v>
      </c>
      <c r="LSG97" s="120">
        <v>44130</v>
      </c>
      <c r="LSH97" s="120">
        <v>60.78</v>
      </c>
      <c r="LSI97" s="120" t="s">
        <v>152</v>
      </c>
      <c r="LSJ97" s="120" t="s">
        <v>133</v>
      </c>
      <c r="LSK97" s="120">
        <v>44130</v>
      </c>
      <c r="LSL97" s="120">
        <v>60.78</v>
      </c>
      <c r="LSM97" s="120" t="s">
        <v>152</v>
      </c>
      <c r="LSN97" s="120" t="s">
        <v>133</v>
      </c>
      <c r="LSO97" s="120">
        <v>44130</v>
      </c>
      <c r="LSP97" s="120">
        <v>60.78</v>
      </c>
      <c r="LSQ97" s="120" t="s">
        <v>152</v>
      </c>
      <c r="LSR97" s="120" t="s">
        <v>133</v>
      </c>
      <c r="LSS97" s="120">
        <v>44130</v>
      </c>
      <c r="LST97" s="120">
        <v>60.78</v>
      </c>
      <c r="LSU97" s="120" t="s">
        <v>152</v>
      </c>
      <c r="LSV97" s="120" t="s">
        <v>133</v>
      </c>
      <c r="LSW97" s="120">
        <v>44130</v>
      </c>
      <c r="LSX97" s="120">
        <v>60.78</v>
      </c>
      <c r="LSY97" s="120" t="s">
        <v>152</v>
      </c>
      <c r="LSZ97" s="120" t="s">
        <v>133</v>
      </c>
      <c r="LTA97" s="120">
        <v>44130</v>
      </c>
      <c r="LTB97" s="120">
        <v>60.78</v>
      </c>
      <c r="LTC97" s="120" t="s">
        <v>152</v>
      </c>
      <c r="LTD97" s="120" t="s">
        <v>133</v>
      </c>
      <c r="LTE97" s="120">
        <v>44130</v>
      </c>
      <c r="LTF97" s="120">
        <v>60.78</v>
      </c>
      <c r="LTG97" s="120" t="s">
        <v>152</v>
      </c>
      <c r="LTH97" s="120" t="s">
        <v>133</v>
      </c>
      <c r="LTI97" s="120">
        <v>44130</v>
      </c>
      <c r="LTJ97" s="120">
        <v>60.78</v>
      </c>
      <c r="LTK97" s="120" t="s">
        <v>152</v>
      </c>
      <c r="LTL97" s="120" t="s">
        <v>133</v>
      </c>
      <c r="LTM97" s="120">
        <v>44130</v>
      </c>
      <c r="LTN97" s="120">
        <v>60.78</v>
      </c>
      <c r="LTO97" s="120" t="s">
        <v>152</v>
      </c>
      <c r="LTP97" s="120" t="s">
        <v>133</v>
      </c>
      <c r="LTQ97" s="120">
        <v>44130</v>
      </c>
      <c r="LTR97" s="120">
        <v>60.78</v>
      </c>
      <c r="LTS97" s="120" t="s">
        <v>152</v>
      </c>
      <c r="LTT97" s="120" t="s">
        <v>133</v>
      </c>
      <c r="LTU97" s="120">
        <v>44130</v>
      </c>
      <c r="LTV97" s="120">
        <v>60.78</v>
      </c>
      <c r="LTW97" s="120" t="s">
        <v>152</v>
      </c>
      <c r="LTX97" s="120" t="s">
        <v>133</v>
      </c>
      <c r="LTY97" s="120">
        <v>44130</v>
      </c>
      <c r="LTZ97" s="120">
        <v>60.78</v>
      </c>
      <c r="LUA97" s="120" t="s">
        <v>152</v>
      </c>
      <c r="LUB97" s="120" t="s">
        <v>133</v>
      </c>
      <c r="LUC97" s="120">
        <v>44130</v>
      </c>
      <c r="LUD97" s="120">
        <v>60.78</v>
      </c>
      <c r="LUE97" s="120" t="s">
        <v>152</v>
      </c>
      <c r="LUF97" s="120" t="s">
        <v>133</v>
      </c>
      <c r="LUG97" s="120">
        <v>44130</v>
      </c>
      <c r="LUH97" s="120">
        <v>60.78</v>
      </c>
      <c r="LUI97" s="120" t="s">
        <v>152</v>
      </c>
      <c r="LUJ97" s="120" t="s">
        <v>133</v>
      </c>
      <c r="LUK97" s="120">
        <v>44130</v>
      </c>
      <c r="LUL97" s="120">
        <v>60.78</v>
      </c>
      <c r="LUM97" s="120" t="s">
        <v>152</v>
      </c>
      <c r="LUN97" s="120" t="s">
        <v>133</v>
      </c>
      <c r="LUO97" s="120">
        <v>44130</v>
      </c>
      <c r="LUP97" s="120">
        <v>60.78</v>
      </c>
      <c r="LUQ97" s="120" t="s">
        <v>152</v>
      </c>
      <c r="LUR97" s="120" t="s">
        <v>133</v>
      </c>
      <c r="LUS97" s="120">
        <v>44130</v>
      </c>
      <c r="LUT97" s="120">
        <v>60.78</v>
      </c>
      <c r="LUU97" s="120" t="s">
        <v>152</v>
      </c>
      <c r="LUV97" s="120" t="s">
        <v>133</v>
      </c>
      <c r="LUW97" s="120">
        <v>44130</v>
      </c>
      <c r="LUX97" s="120">
        <v>60.78</v>
      </c>
      <c r="LUY97" s="120" t="s">
        <v>152</v>
      </c>
      <c r="LUZ97" s="120" t="s">
        <v>133</v>
      </c>
      <c r="LVA97" s="120">
        <v>44130</v>
      </c>
      <c r="LVB97" s="120">
        <v>60.78</v>
      </c>
      <c r="LVC97" s="120" t="s">
        <v>152</v>
      </c>
      <c r="LVD97" s="120" t="s">
        <v>133</v>
      </c>
      <c r="LVE97" s="120">
        <v>44130</v>
      </c>
      <c r="LVF97" s="120">
        <v>60.78</v>
      </c>
      <c r="LVG97" s="120" t="s">
        <v>152</v>
      </c>
      <c r="LVH97" s="120" t="s">
        <v>133</v>
      </c>
      <c r="LVI97" s="120">
        <v>44130</v>
      </c>
      <c r="LVJ97" s="120">
        <v>60.78</v>
      </c>
      <c r="LVK97" s="120" t="s">
        <v>152</v>
      </c>
      <c r="LVL97" s="120" t="s">
        <v>133</v>
      </c>
      <c r="LVM97" s="120">
        <v>44130</v>
      </c>
      <c r="LVN97" s="120">
        <v>60.78</v>
      </c>
      <c r="LVO97" s="120" t="s">
        <v>152</v>
      </c>
      <c r="LVP97" s="120" t="s">
        <v>133</v>
      </c>
      <c r="LVQ97" s="120">
        <v>44130</v>
      </c>
      <c r="LVR97" s="120">
        <v>60.78</v>
      </c>
      <c r="LVS97" s="120" t="s">
        <v>152</v>
      </c>
      <c r="LVT97" s="120" t="s">
        <v>133</v>
      </c>
      <c r="LVU97" s="120">
        <v>44130</v>
      </c>
      <c r="LVV97" s="120">
        <v>60.78</v>
      </c>
      <c r="LVW97" s="120" t="s">
        <v>152</v>
      </c>
      <c r="LVX97" s="120" t="s">
        <v>133</v>
      </c>
      <c r="LVY97" s="120">
        <v>44130</v>
      </c>
      <c r="LVZ97" s="120">
        <v>60.78</v>
      </c>
      <c r="LWA97" s="120" t="s">
        <v>152</v>
      </c>
      <c r="LWB97" s="120" t="s">
        <v>133</v>
      </c>
      <c r="LWC97" s="120">
        <v>44130</v>
      </c>
      <c r="LWD97" s="120">
        <v>60.78</v>
      </c>
      <c r="LWE97" s="120" t="s">
        <v>152</v>
      </c>
      <c r="LWF97" s="120" t="s">
        <v>133</v>
      </c>
      <c r="LWG97" s="120">
        <v>44130</v>
      </c>
      <c r="LWH97" s="120">
        <v>60.78</v>
      </c>
      <c r="LWI97" s="120" t="s">
        <v>152</v>
      </c>
      <c r="LWJ97" s="120" t="s">
        <v>133</v>
      </c>
      <c r="LWK97" s="120">
        <v>44130</v>
      </c>
      <c r="LWL97" s="120">
        <v>60.78</v>
      </c>
      <c r="LWM97" s="120" t="s">
        <v>152</v>
      </c>
      <c r="LWN97" s="120" t="s">
        <v>133</v>
      </c>
      <c r="LWO97" s="120">
        <v>44130</v>
      </c>
      <c r="LWP97" s="120">
        <v>60.78</v>
      </c>
      <c r="LWQ97" s="120" t="s">
        <v>152</v>
      </c>
      <c r="LWR97" s="120" t="s">
        <v>133</v>
      </c>
      <c r="LWS97" s="120">
        <v>44130</v>
      </c>
      <c r="LWT97" s="120">
        <v>60.78</v>
      </c>
      <c r="LWU97" s="120" t="s">
        <v>152</v>
      </c>
      <c r="LWV97" s="120" t="s">
        <v>133</v>
      </c>
      <c r="LWW97" s="120">
        <v>44130</v>
      </c>
      <c r="LWX97" s="120">
        <v>60.78</v>
      </c>
      <c r="LWY97" s="120" t="s">
        <v>152</v>
      </c>
      <c r="LWZ97" s="120" t="s">
        <v>133</v>
      </c>
      <c r="LXA97" s="120">
        <v>44130</v>
      </c>
      <c r="LXB97" s="120">
        <v>60.78</v>
      </c>
      <c r="LXC97" s="120" t="s">
        <v>152</v>
      </c>
      <c r="LXD97" s="120" t="s">
        <v>133</v>
      </c>
      <c r="LXE97" s="120">
        <v>44130</v>
      </c>
      <c r="LXF97" s="120">
        <v>60.78</v>
      </c>
      <c r="LXG97" s="120" t="s">
        <v>152</v>
      </c>
      <c r="LXH97" s="120" t="s">
        <v>133</v>
      </c>
      <c r="LXI97" s="120">
        <v>44130</v>
      </c>
      <c r="LXJ97" s="120">
        <v>60.78</v>
      </c>
      <c r="LXK97" s="120" t="s">
        <v>152</v>
      </c>
      <c r="LXL97" s="120" t="s">
        <v>133</v>
      </c>
      <c r="LXM97" s="120">
        <v>44130</v>
      </c>
      <c r="LXN97" s="120">
        <v>60.78</v>
      </c>
      <c r="LXO97" s="120" t="s">
        <v>152</v>
      </c>
      <c r="LXP97" s="120" t="s">
        <v>133</v>
      </c>
      <c r="LXQ97" s="120">
        <v>44130</v>
      </c>
      <c r="LXR97" s="120">
        <v>60.78</v>
      </c>
      <c r="LXS97" s="120" t="s">
        <v>152</v>
      </c>
      <c r="LXT97" s="120" t="s">
        <v>133</v>
      </c>
      <c r="LXU97" s="120">
        <v>44130</v>
      </c>
      <c r="LXV97" s="120">
        <v>60.78</v>
      </c>
      <c r="LXW97" s="120" t="s">
        <v>152</v>
      </c>
      <c r="LXX97" s="120" t="s">
        <v>133</v>
      </c>
      <c r="LXY97" s="120">
        <v>44130</v>
      </c>
      <c r="LXZ97" s="120">
        <v>60.78</v>
      </c>
      <c r="LYA97" s="120" t="s">
        <v>152</v>
      </c>
      <c r="LYB97" s="120" t="s">
        <v>133</v>
      </c>
      <c r="LYC97" s="120">
        <v>44130</v>
      </c>
      <c r="LYD97" s="120">
        <v>60.78</v>
      </c>
      <c r="LYE97" s="120" t="s">
        <v>152</v>
      </c>
      <c r="LYF97" s="120" t="s">
        <v>133</v>
      </c>
      <c r="LYG97" s="120">
        <v>44130</v>
      </c>
      <c r="LYH97" s="120">
        <v>60.78</v>
      </c>
      <c r="LYI97" s="120" t="s">
        <v>152</v>
      </c>
      <c r="LYJ97" s="120" t="s">
        <v>133</v>
      </c>
      <c r="LYK97" s="120">
        <v>44130</v>
      </c>
      <c r="LYL97" s="120">
        <v>60.78</v>
      </c>
      <c r="LYM97" s="120" t="s">
        <v>152</v>
      </c>
      <c r="LYN97" s="120" t="s">
        <v>133</v>
      </c>
      <c r="LYO97" s="120">
        <v>44130</v>
      </c>
      <c r="LYP97" s="120">
        <v>60.78</v>
      </c>
      <c r="LYQ97" s="120" t="s">
        <v>152</v>
      </c>
      <c r="LYR97" s="120" t="s">
        <v>133</v>
      </c>
      <c r="LYS97" s="120">
        <v>44130</v>
      </c>
      <c r="LYT97" s="120">
        <v>60.78</v>
      </c>
      <c r="LYU97" s="120" t="s">
        <v>152</v>
      </c>
      <c r="LYV97" s="120" t="s">
        <v>133</v>
      </c>
      <c r="LYW97" s="120">
        <v>44130</v>
      </c>
      <c r="LYX97" s="120">
        <v>60.78</v>
      </c>
      <c r="LYY97" s="120" t="s">
        <v>152</v>
      </c>
      <c r="LYZ97" s="120" t="s">
        <v>133</v>
      </c>
      <c r="LZA97" s="120">
        <v>44130</v>
      </c>
      <c r="LZB97" s="120">
        <v>60.78</v>
      </c>
      <c r="LZC97" s="120" t="s">
        <v>152</v>
      </c>
      <c r="LZD97" s="120" t="s">
        <v>133</v>
      </c>
      <c r="LZE97" s="120">
        <v>44130</v>
      </c>
      <c r="LZF97" s="120">
        <v>60.78</v>
      </c>
      <c r="LZG97" s="120" t="s">
        <v>152</v>
      </c>
      <c r="LZH97" s="120" t="s">
        <v>133</v>
      </c>
      <c r="LZI97" s="120">
        <v>44130</v>
      </c>
      <c r="LZJ97" s="120">
        <v>60.78</v>
      </c>
      <c r="LZK97" s="120" t="s">
        <v>152</v>
      </c>
      <c r="LZL97" s="120" t="s">
        <v>133</v>
      </c>
      <c r="LZM97" s="120">
        <v>44130</v>
      </c>
      <c r="LZN97" s="120">
        <v>60.78</v>
      </c>
      <c r="LZO97" s="120" t="s">
        <v>152</v>
      </c>
      <c r="LZP97" s="120" t="s">
        <v>133</v>
      </c>
      <c r="LZQ97" s="120">
        <v>44130</v>
      </c>
      <c r="LZR97" s="120">
        <v>60.78</v>
      </c>
      <c r="LZS97" s="120" t="s">
        <v>152</v>
      </c>
      <c r="LZT97" s="120" t="s">
        <v>133</v>
      </c>
      <c r="LZU97" s="120">
        <v>44130</v>
      </c>
      <c r="LZV97" s="120">
        <v>60.78</v>
      </c>
      <c r="LZW97" s="120" t="s">
        <v>152</v>
      </c>
      <c r="LZX97" s="120" t="s">
        <v>133</v>
      </c>
      <c r="LZY97" s="120">
        <v>44130</v>
      </c>
      <c r="LZZ97" s="120">
        <v>60.78</v>
      </c>
      <c r="MAA97" s="120" t="s">
        <v>152</v>
      </c>
      <c r="MAB97" s="120" t="s">
        <v>133</v>
      </c>
      <c r="MAC97" s="120">
        <v>44130</v>
      </c>
      <c r="MAD97" s="120">
        <v>60.78</v>
      </c>
      <c r="MAE97" s="120" t="s">
        <v>152</v>
      </c>
      <c r="MAF97" s="120" t="s">
        <v>133</v>
      </c>
      <c r="MAG97" s="120">
        <v>44130</v>
      </c>
      <c r="MAH97" s="120">
        <v>60.78</v>
      </c>
      <c r="MAI97" s="120" t="s">
        <v>152</v>
      </c>
      <c r="MAJ97" s="120" t="s">
        <v>133</v>
      </c>
      <c r="MAK97" s="120">
        <v>44130</v>
      </c>
      <c r="MAL97" s="120">
        <v>60.78</v>
      </c>
      <c r="MAM97" s="120" t="s">
        <v>152</v>
      </c>
      <c r="MAN97" s="120" t="s">
        <v>133</v>
      </c>
      <c r="MAO97" s="120">
        <v>44130</v>
      </c>
      <c r="MAP97" s="120">
        <v>60.78</v>
      </c>
      <c r="MAQ97" s="120" t="s">
        <v>152</v>
      </c>
      <c r="MAR97" s="120" t="s">
        <v>133</v>
      </c>
      <c r="MAS97" s="120">
        <v>44130</v>
      </c>
      <c r="MAT97" s="120">
        <v>60.78</v>
      </c>
      <c r="MAU97" s="120" t="s">
        <v>152</v>
      </c>
      <c r="MAV97" s="120" t="s">
        <v>133</v>
      </c>
      <c r="MAW97" s="120">
        <v>44130</v>
      </c>
      <c r="MAX97" s="120">
        <v>60.78</v>
      </c>
      <c r="MAY97" s="120" t="s">
        <v>152</v>
      </c>
      <c r="MAZ97" s="120" t="s">
        <v>133</v>
      </c>
      <c r="MBA97" s="120">
        <v>44130</v>
      </c>
      <c r="MBB97" s="120">
        <v>60.78</v>
      </c>
      <c r="MBC97" s="120" t="s">
        <v>152</v>
      </c>
      <c r="MBD97" s="120" t="s">
        <v>133</v>
      </c>
      <c r="MBE97" s="120">
        <v>44130</v>
      </c>
      <c r="MBF97" s="120">
        <v>60.78</v>
      </c>
      <c r="MBG97" s="120" t="s">
        <v>152</v>
      </c>
      <c r="MBH97" s="120" t="s">
        <v>133</v>
      </c>
      <c r="MBI97" s="120">
        <v>44130</v>
      </c>
      <c r="MBJ97" s="120">
        <v>60.78</v>
      </c>
      <c r="MBK97" s="120" t="s">
        <v>152</v>
      </c>
      <c r="MBL97" s="120" t="s">
        <v>133</v>
      </c>
      <c r="MBM97" s="120">
        <v>44130</v>
      </c>
      <c r="MBN97" s="120">
        <v>60.78</v>
      </c>
      <c r="MBO97" s="120" t="s">
        <v>152</v>
      </c>
      <c r="MBP97" s="120" t="s">
        <v>133</v>
      </c>
      <c r="MBQ97" s="120">
        <v>44130</v>
      </c>
      <c r="MBR97" s="120">
        <v>60.78</v>
      </c>
      <c r="MBS97" s="120" t="s">
        <v>152</v>
      </c>
      <c r="MBT97" s="120" t="s">
        <v>133</v>
      </c>
      <c r="MBU97" s="120">
        <v>44130</v>
      </c>
      <c r="MBV97" s="120">
        <v>60.78</v>
      </c>
      <c r="MBW97" s="120" t="s">
        <v>152</v>
      </c>
      <c r="MBX97" s="120" t="s">
        <v>133</v>
      </c>
      <c r="MBY97" s="120">
        <v>44130</v>
      </c>
      <c r="MBZ97" s="120">
        <v>60.78</v>
      </c>
      <c r="MCA97" s="120" t="s">
        <v>152</v>
      </c>
      <c r="MCB97" s="120" t="s">
        <v>133</v>
      </c>
      <c r="MCC97" s="120">
        <v>44130</v>
      </c>
      <c r="MCD97" s="120">
        <v>60.78</v>
      </c>
      <c r="MCE97" s="120" t="s">
        <v>152</v>
      </c>
      <c r="MCF97" s="120" t="s">
        <v>133</v>
      </c>
      <c r="MCG97" s="120">
        <v>44130</v>
      </c>
      <c r="MCH97" s="120">
        <v>60.78</v>
      </c>
      <c r="MCI97" s="120" t="s">
        <v>152</v>
      </c>
      <c r="MCJ97" s="120" t="s">
        <v>133</v>
      </c>
      <c r="MCK97" s="120">
        <v>44130</v>
      </c>
      <c r="MCL97" s="120">
        <v>60.78</v>
      </c>
      <c r="MCM97" s="120" t="s">
        <v>152</v>
      </c>
      <c r="MCN97" s="120" t="s">
        <v>133</v>
      </c>
      <c r="MCO97" s="120">
        <v>44130</v>
      </c>
      <c r="MCP97" s="120">
        <v>60.78</v>
      </c>
      <c r="MCQ97" s="120" t="s">
        <v>152</v>
      </c>
      <c r="MCR97" s="120" t="s">
        <v>133</v>
      </c>
      <c r="MCS97" s="120">
        <v>44130</v>
      </c>
      <c r="MCT97" s="120">
        <v>60.78</v>
      </c>
      <c r="MCU97" s="120" t="s">
        <v>152</v>
      </c>
      <c r="MCV97" s="120" t="s">
        <v>133</v>
      </c>
      <c r="MCW97" s="120">
        <v>44130</v>
      </c>
      <c r="MCX97" s="120">
        <v>60.78</v>
      </c>
      <c r="MCY97" s="120" t="s">
        <v>152</v>
      </c>
      <c r="MCZ97" s="120" t="s">
        <v>133</v>
      </c>
      <c r="MDA97" s="120">
        <v>44130</v>
      </c>
      <c r="MDB97" s="120">
        <v>60.78</v>
      </c>
      <c r="MDC97" s="120" t="s">
        <v>152</v>
      </c>
      <c r="MDD97" s="120" t="s">
        <v>133</v>
      </c>
      <c r="MDE97" s="120">
        <v>44130</v>
      </c>
      <c r="MDF97" s="120">
        <v>60.78</v>
      </c>
      <c r="MDG97" s="120" t="s">
        <v>152</v>
      </c>
      <c r="MDH97" s="120" t="s">
        <v>133</v>
      </c>
      <c r="MDI97" s="120">
        <v>44130</v>
      </c>
      <c r="MDJ97" s="120">
        <v>60.78</v>
      </c>
      <c r="MDK97" s="120" t="s">
        <v>152</v>
      </c>
      <c r="MDL97" s="120" t="s">
        <v>133</v>
      </c>
      <c r="MDM97" s="120">
        <v>44130</v>
      </c>
      <c r="MDN97" s="120">
        <v>60.78</v>
      </c>
      <c r="MDO97" s="120" t="s">
        <v>152</v>
      </c>
      <c r="MDP97" s="120" t="s">
        <v>133</v>
      </c>
      <c r="MDQ97" s="120">
        <v>44130</v>
      </c>
      <c r="MDR97" s="120">
        <v>60.78</v>
      </c>
      <c r="MDS97" s="120" t="s">
        <v>152</v>
      </c>
      <c r="MDT97" s="120" t="s">
        <v>133</v>
      </c>
      <c r="MDU97" s="120">
        <v>44130</v>
      </c>
      <c r="MDV97" s="120">
        <v>60.78</v>
      </c>
      <c r="MDW97" s="120" t="s">
        <v>152</v>
      </c>
      <c r="MDX97" s="120" t="s">
        <v>133</v>
      </c>
      <c r="MDY97" s="120">
        <v>44130</v>
      </c>
      <c r="MDZ97" s="120">
        <v>60.78</v>
      </c>
      <c r="MEA97" s="120" t="s">
        <v>152</v>
      </c>
      <c r="MEB97" s="120" t="s">
        <v>133</v>
      </c>
      <c r="MEC97" s="120">
        <v>44130</v>
      </c>
      <c r="MED97" s="120">
        <v>60.78</v>
      </c>
      <c r="MEE97" s="120" t="s">
        <v>152</v>
      </c>
      <c r="MEF97" s="120" t="s">
        <v>133</v>
      </c>
      <c r="MEG97" s="120">
        <v>44130</v>
      </c>
      <c r="MEH97" s="120">
        <v>60.78</v>
      </c>
      <c r="MEI97" s="120" t="s">
        <v>152</v>
      </c>
      <c r="MEJ97" s="120" t="s">
        <v>133</v>
      </c>
      <c r="MEK97" s="120">
        <v>44130</v>
      </c>
      <c r="MEL97" s="120">
        <v>60.78</v>
      </c>
      <c r="MEM97" s="120" t="s">
        <v>152</v>
      </c>
      <c r="MEN97" s="120" t="s">
        <v>133</v>
      </c>
      <c r="MEO97" s="120">
        <v>44130</v>
      </c>
      <c r="MEP97" s="120">
        <v>60.78</v>
      </c>
      <c r="MEQ97" s="120" t="s">
        <v>152</v>
      </c>
      <c r="MER97" s="120" t="s">
        <v>133</v>
      </c>
      <c r="MES97" s="120">
        <v>44130</v>
      </c>
      <c r="MET97" s="120">
        <v>60.78</v>
      </c>
      <c r="MEU97" s="120" t="s">
        <v>152</v>
      </c>
      <c r="MEV97" s="120" t="s">
        <v>133</v>
      </c>
      <c r="MEW97" s="120">
        <v>44130</v>
      </c>
      <c r="MEX97" s="120">
        <v>60.78</v>
      </c>
      <c r="MEY97" s="120" t="s">
        <v>152</v>
      </c>
      <c r="MEZ97" s="120" t="s">
        <v>133</v>
      </c>
      <c r="MFA97" s="120">
        <v>44130</v>
      </c>
      <c r="MFB97" s="120">
        <v>60.78</v>
      </c>
      <c r="MFC97" s="120" t="s">
        <v>152</v>
      </c>
      <c r="MFD97" s="120" t="s">
        <v>133</v>
      </c>
      <c r="MFE97" s="120">
        <v>44130</v>
      </c>
      <c r="MFF97" s="120">
        <v>60.78</v>
      </c>
      <c r="MFG97" s="120" t="s">
        <v>152</v>
      </c>
      <c r="MFH97" s="120" t="s">
        <v>133</v>
      </c>
      <c r="MFI97" s="120">
        <v>44130</v>
      </c>
      <c r="MFJ97" s="120">
        <v>60.78</v>
      </c>
      <c r="MFK97" s="120" t="s">
        <v>152</v>
      </c>
      <c r="MFL97" s="120" t="s">
        <v>133</v>
      </c>
      <c r="MFM97" s="120">
        <v>44130</v>
      </c>
      <c r="MFN97" s="120">
        <v>60.78</v>
      </c>
      <c r="MFO97" s="120" t="s">
        <v>152</v>
      </c>
      <c r="MFP97" s="120" t="s">
        <v>133</v>
      </c>
      <c r="MFQ97" s="120">
        <v>44130</v>
      </c>
      <c r="MFR97" s="120">
        <v>60.78</v>
      </c>
      <c r="MFS97" s="120" t="s">
        <v>152</v>
      </c>
      <c r="MFT97" s="120" t="s">
        <v>133</v>
      </c>
      <c r="MFU97" s="120">
        <v>44130</v>
      </c>
      <c r="MFV97" s="120">
        <v>60.78</v>
      </c>
      <c r="MFW97" s="120" t="s">
        <v>152</v>
      </c>
      <c r="MFX97" s="120" t="s">
        <v>133</v>
      </c>
      <c r="MFY97" s="120">
        <v>44130</v>
      </c>
      <c r="MFZ97" s="120">
        <v>60.78</v>
      </c>
      <c r="MGA97" s="120" t="s">
        <v>152</v>
      </c>
      <c r="MGB97" s="120" t="s">
        <v>133</v>
      </c>
      <c r="MGC97" s="120">
        <v>44130</v>
      </c>
      <c r="MGD97" s="120">
        <v>60.78</v>
      </c>
      <c r="MGE97" s="120" t="s">
        <v>152</v>
      </c>
      <c r="MGF97" s="120" t="s">
        <v>133</v>
      </c>
      <c r="MGG97" s="120">
        <v>44130</v>
      </c>
      <c r="MGH97" s="120">
        <v>60.78</v>
      </c>
      <c r="MGI97" s="120" t="s">
        <v>152</v>
      </c>
      <c r="MGJ97" s="120" t="s">
        <v>133</v>
      </c>
      <c r="MGK97" s="120">
        <v>44130</v>
      </c>
      <c r="MGL97" s="120">
        <v>60.78</v>
      </c>
      <c r="MGM97" s="120" t="s">
        <v>152</v>
      </c>
      <c r="MGN97" s="120" t="s">
        <v>133</v>
      </c>
      <c r="MGO97" s="120">
        <v>44130</v>
      </c>
      <c r="MGP97" s="120">
        <v>60.78</v>
      </c>
      <c r="MGQ97" s="120" t="s">
        <v>152</v>
      </c>
      <c r="MGR97" s="120" t="s">
        <v>133</v>
      </c>
      <c r="MGS97" s="120">
        <v>44130</v>
      </c>
      <c r="MGT97" s="120">
        <v>60.78</v>
      </c>
      <c r="MGU97" s="120" t="s">
        <v>152</v>
      </c>
      <c r="MGV97" s="120" t="s">
        <v>133</v>
      </c>
      <c r="MGW97" s="120">
        <v>44130</v>
      </c>
      <c r="MGX97" s="120">
        <v>60.78</v>
      </c>
      <c r="MGY97" s="120" t="s">
        <v>152</v>
      </c>
      <c r="MGZ97" s="120" t="s">
        <v>133</v>
      </c>
      <c r="MHA97" s="120">
        <v>44130</v>
      </c>
      <c r="MHB97" s="120">
        <v>60.78</v>
      </c>
      <c r="MHC97" s="120" t="s">
        <v>152</v>
      </c>
      <c r="MHD97" s="120" t="s">
        <v>133</v>
      </c>
      <c r="MHE97" s="120">
        <v>44130</v>
      </c>
      <c r="MHF97" s="120">
        <v>60.78</v>
      </c>
      <c r="MHG97" s="120" t="s">
        <v>152</v>
      </c>
      <c r="MHH97" s="120" t="s">
        <v>133</v>
      </c>
      <c r="MHI97" s="120">
        <v>44130</v>
      </c>
      <c r="MHJ97" s="120">
        <v>60.78</v>
      </c>
      <c r="MHK97" s="120" t="s">
        <v>152</v>
      </c>
      <c r="MHL97" s="120" t="s">
        <v>133</v>
      </c>
      <c r="MHM97" s="120">
        <v>44130</v>
      </c>
      <c r="MHN97" s="120">
        <v>60.78</v>
      </c>
      <c r="MHO97" s="120" t="s">
        <v>152</v>
      </c>
      <c r="MHP97" s="120" t="s">
        <v>133</v>
      </c>
      <c r="MHQ97" s="120">
        <v>44130</v>
      </c>
      <c r="MHR97" s="120">
        <v>60.78</v>
      </c>
      <c r="MHS97" s="120" t="s">
        <v>152</v>
      </c>
      <c r="MHT97" s="120" t="s">
        <v>133</v>
      </c>
      <c r="MHU97" s="120">
        <v>44130</v>
      </c>
      <c r="MHV97" s="120">
        <v>60.78</v>
      </c>
      <c r="MHW97" s="120" t="s">
        <v>152</v>
      </c>
      <c r="MHX97" s="120" t="s">
        <v>133</v>
      </c>
      <c r="MHY97" s="120">
        <v>44130</v>
      </c>
      <c r="MHZ97" s="120">
        <v>60.78</v>
      </c>
      <c r="MIA97" s="120" t="s">
        <v>152</v>
      </c>
      <c r="MIB97" s="120" t="s">
        <v>133</v>
      </c>
      <c r="MIC97" s="120">
        <v>44130</v>
      </c>
      <c r="MID97" s="120">
        <v>60.78</v>
      </c>
      <c r="MIE97" s="120" t="s">
        <v>152</v>
      </c>
      <c r="MIF97" s="120" t="s">
        <v>133</v>
      </c>
      <c r="MIG97" s="120">
        <v>44130</v>
      </c>
      <c r="MIH97" s="120">
        <v>60.78</v>
      </c>
      <c r="MII97" s="120" t="s">
        <v>152</v>
      </c>
      <c r="MIJ97" s="120" t="s">
        <v>133</v>
      </c>
      <c r="MIK97" s="120">
        <v>44130</v>
      </c>
      <c r="MIL97" s="120">
        <v>60.78</v>
      </c>
      <c r="MIM97" s="120" t="s">
        <v>152</v>
      </c>
      <c r="MIN97" s="120" t="s">
        <v>133</v>
      </c>
      <c r="MIO97" s="120">
        <v>44130</v>
      </c>
      <c r="MIP97" s="120">
        <v>60.78</v>
      </c>
      <c r="MIQ97" s="120" t="s">
        <v>152</v>
      </c>
      <c r="MIR97" s="120" t="s">
        <v>133</v>
      </c>
      <c r="MIS97" s="120">
        <v>44130</v>
      </c>
      <c r="MIT97" s="120">
        <v>60.78</v>
      </c>
      <c r="MIU97" s="120" t="s">
        <v>152</v>
      </c>
      <c r="MIV97" s="120" t="s">
        <v>133</v>
      </c>
      <c r="MIW97" s="120">
        <v>44130</v>
      </c>
      <c r="MIX97" s="120">
        <v>60.78</v>
      </c>
      <c r="MIY97" s="120" t="s">
        <v>152</v>
      </c>
      <c r="MIZ97" s="120" t="s">
        <v>133</v>
      </c>
      <c r="MJA97" s="120">
        <v>44130</v>
      </c>
      <c r="MJB97" s="120">
        <v>60.78</v>
      </c>
      <c r="MJC97" s="120" t="s">
        <v>152</v>
      </c>
      <c r="MJD97" s="120" t="s">
        <v>133</v>
      </c>
      <c r="MJE97" s="120">
        <v>44130</v>
      </c>
      <c r="MJF97" s="120">
        <v>60.78</v>
      </c>
      <c r="MJG97" s="120" t="s">
        <v>152</v>
      </c>
      <c r="MJH97" s="120" t="s">
        <v>133</v>
      </c>
      <c r="MJI97" s="120">
        <v>44130</v>
      </c>
      <c r="MJJ97" s="120">
        <v>60.78</v>
      </c>
      <c r="MJK97" s="120" t="s">
        <v>152</v>
      </c>
      <c r="MJL97" s="120" t="s">
        <v>133</v>
      </c>
      <c r="MJM97" s="120">
        <v>44130</v>
      </c>
      <c r="MJN97" s="120">
        <v>60.78</v>
      </c>
      <c r="MJO97" s="120" t="s">
        <v>152</v>
      </c>
      <c r="MJP97" s="120" t="s">
        <v>133</v>
      </c>
      <c r="MJQ97" s="120">
        <v>44130</v>
      </c>
      <c r="MJR97" s="120">
        <v>60.78</v>
      </c>
      <c r="MJS97" s="120" t="s">
        <v>152</v>
      </c>
      <c r="MJT97" s="120" t="s">
        <v>133</v>
      </c>
      <c r="MJU97" s="120">
        <v>44130</v>
      </c>
      <c r="MJV97" s="120">
        <v>60.78</v>
      </c>
      <c r="MJW97" s="120" t="s">
        <v>152</v>
      </c>
      <c r="MJX97" s="120" t="s">
        <v>133</v>
      </c>
      <c r="MJY97" s="120">
        <v>44130</v>
      </c>
      <c r="MJZ97" s="120">
        <v>60.78</v>
      </c>
      <c r="MKA97" s="120" t="s">
        <v>152</v>
      </c>
      <c r="MKB97" s="120" t="s">
        <v>133</v>
      </c>
      <c r="MKC97" s="120">
        <v>44130</v>
      </c>
      <c r="MKD97" s="120">
        <v>60.78</v>
      </c>
      <c r="MKE97" s="120" t="s">
        <v>152</v>
      </c>
      <c r="MKF97" s="120" t="s">
        <v>133</v>
      </c>
      <c r="MKG97" s="120">
        <v>44130</v>
      </c>
      <c r="MKH97" s="120">
        <v>60.78</v>
      </c>
      <c r="MKI97" s="120" t="s">
        <v>152</v>
      </c>
      <c r="MKJ97" s="120" t="s">
        <v>133</v>
      </c>
      <c r="MKK97" s="120">
        <v>44130</v>
      </c>
      <c r="MKL97" s="120">
        <v>60.78</v>
      </c>
      <c r="MKM97" s="120" t="s">
        <v>152</v>
      </c>
      <c r="MKN97" s="120" t="s">
        <v>133</v>
      </c>
      <c r="MKO97" s="120">
        <v>44130</v>
      </c>
      <c r="MKP97" s="120">
        <v>60.78</v>
      </c>
      <c r="MKQ97" s="120" t="s">
        <v>152</v>
      </c>
      <c r="MKR97" s="120" t="s">
        <v>133</v>
      </c>
      <c r="MKS97" s="120">
        <v>44130</v>
      </c>
      <c r="MKT97" s="120">
        <v>60.78</v>
      </c>
      <c r="MKU97" s="120" t="s">
        <v>152</v>
      </c>
      <c r="MKV97" s="120" t="s">
        <v>133</v>
      </c>
      <c r="MKW97" s="120">
        <v>44130</v>
      </c>
      <c r="MKX97" s="120">
        <v>60.78</v>
      </c>
      <c r="MKY97" s="120" t="s">
        <v>152</v>
      </c>
      <c r="MKZ97" s="120" t="s">
        <v>133</v>
      </c>
      <c r="MLA97" s="120">
        <v>44130</v>
      </c>
      <c r="MLB97" s="120">
        <v>60.78</v>
      </c>
      <c r="MLC97" s="120" t="s">
        <v>152</v>
      </c>
      <c r="MLD97" s="120" t="s">
        <v>133</v>
      </c>
      <c r="MLE97" s="120">
        <v>44130</v>
      </c>
      <c r="MLF97" s="120">
        <v>60.78</v>
      </c>
      <c r="MLG97" s="120" t="s">
        <v>152</v>
      </c>
      <c r="MLH97" s="120" t="s">
        <v>133</v>
      </c>
      <c r="MLI97" s="120">
        <v>44130</v>
      </c>
      <c r="MLJ97" s="120">
        <v>60.78</v>
      </c>
      <c r="MLK97" s="120" t="s">
        <v>152</v>
      </c>
      <c r="MLL97" s="120" t="s">
        <v>133</v>
      </c>
      <c r="MLM97" s="120">
        <v>44130</v>
      </c>
      <c r="MLN97" s="120">
        <v>60.78</v>
      </c>
      <c r="MLO97" s="120" t="s">
        <v>152</v>
      </c>
      <c r="MLP97" s="120" t="s">
        <v>133</v>
      </c>
      <c r="MLQ97" s="120">
        <v>44130</v>
      </c>
      <c r="MLR97" s="120">
        <v>60.78</v>
      </c>
      <c r="MLS97" s="120" t="s">
        <v>152</v>
      </c>
      <c r="MLT97" s="120" t="s">
        <v>133</v>
      </c>
      <c r="MLU97" s="120">
        <v>44130</v>
      </c>
      <c r="MLV97" s="120">
        <v>60.78</v>
      </c>
      <c r="MLW97" s="120" t="s">
        <v>152</v>
      </c>
      <c r="MLX97" s="120" t="s">
        <v>133</v>
      </c>
      <c r="MLY97" s="120">
        <v>44130</v>
      </c>
      <c r="MLZ97" s="120">
        <v>60.78</v>
      </c>
      <c r="MMA97" s="120" t="s">
        <v>152</v>
      </c>
      <c r="MMB97" s="120" t="s">
        <v>133</v>
      </c>
      <c r="MMC97" s="120">
        <v>44130</v>
      </c>
      <c r="MMD97" s="120">
        <v>60.78</v>
      </c>
      <c r="MME97" s="120" t="s">
        <v>152</v>
      </c>
      <c r="MMF97" s="120" t="s">
        <v>133</v>
      </c>
      <c r="MMG97" s="120">
        <v>44130</v>
      </c>
      <c r="MMH97" s="120">
        <v>60.78</v>
      </c>
      <c r="MMI97" s="120" t="s">
        <v>152</v>
      </c>
      <c r="MMJ97" s="120" t="s">
        <v>133</v>
      </c>
      <c r="MMK97" s="120">
        <v>44130</v>
      </c>
      <c r="MML97" s="120">
        <v>60.78</v>
      </c>
      <c r="MMM97" s="120" t="s">
        <v>152</v>
      </c>
      <c r="MMN97" s="120" t="s">
        <v>133</v>
      </c>
      <c r="MMO97" s="120">
        <v>44130</v>
      </c>
      <c r="MMP97" s="120">
        <v>60.78</v>
      </c>
      <c r="MMQ97" s="120" t="s">
        <v>152</v>
      </c>
      <c r="MMR97" s="120" t="s">
        <v>133</v>
      </c>
      <c r="MMS97" s="120">
        <v>44130</v>
      </c>
      <c r="MMT97" s="120">
        <v>60.78</v>
      </c>
      <c r="MMU97" s="120" t="s">
        <v>152</v>
      </c>
      <c r="MMV97" s="120" t="s">
        <v>133</v>
      </c>
      <c r="MMW97" s="120">
        <v>44130</v>
      </c>
      <c r="MMX97" s="120">
        <v>60.78</v>
      </c>
      <c r="MMY97" s="120" t="s">
        <v>152</v>
      </c>
      <c r="MMZ97" s="120" t="s">
        <v>133</v>
      </c>
      <c r="MNA97" s="120">
        <v>44130</v>
      </c>
      <c r="MNB97" s="120">
        <v>60.78</v>
      </c>
      <c r="MNC97" s="120" t="s">
        <v>152</v>
      </c>
      <c r="MND97" s="120" t="s">
        <v>133</v>
      </c>
      <c r="MNE97" s="120">
        <v>44130</v>
      </c>
      <c r="MNF97" s="120">
        <v>60.78</v>
      </c>
      <c r="MNG97" s="120" t="s">
        <v>152</v>
      </c>
      <c r="MNH97" s="120" t="s">
        <v>133</v>
      </c>
      <c r="MNI97" s="120">
        <v>44130</v>
      </c>
      <c r="MNJ97" s="120">
        <v>60.78</v>
      </c>
      <c r="MNK97" s="120" t="s">
        <v>152</v>
      </c>
      <c r="MNL97" s="120" t="s">
        <v>133</v>
      </c>
      <c r="MNM97" s="120">
        <v>44130</v>
      </c>
      <c r="MNN97" s="120">
        <v>60.78</v>
      </c>
      <c r="MNO97" s="120" t="s">
        <v>152</v>
      </c>
      <c r="MNP97" s="120" t="s">
        <v>133</v>
      </c>
      <c r="MNQ97" s="120">
        <v>44130</v>
      </c>
      <c r="MNR97" s="120">
        <v>60.78</v>
      </c>
      <c r="MNS97" s="120" t="s">
        <v>152</v>
      </c>
      <c r="MNT97" s="120" t="s">
        <v>133</v>
      </c>
      <c r="MNU97" s="120">
        <v>44130</v>
      </c>
      <c r="MNV97" s="120">
        <v>60.78</v>
      </c>
      <c r="MNW97" s="120" t="s">
        <v>152</v>
      </c>
      <c r="MNX97" s="120" t="s">
        <v>133</v>
      </c>
      <c r="MNY97" s="120">
        <v>44130</v>
      </c>
      <c r="MNZ97" s="120">
        <v>60.78</v>
      </c>
      <c r="MOA97" s="120" t="s">
        <v>152</v>
      </c>
      <c r="MOB97" s="120" t="s">
        <v>133</v>
      </c>
      <c r="MOC97" s="120">
        <v>44130</v>
      </c>
      <c r="MOD97" s="120">
        <v>60.78</v>
      </c>
      <c r="MOE97" s="120" t="s">
        <v>152</v>
      </c>
      <c r="MOF97" s="120" t="s">
        <v>133</v>
      </c>
      <c r="MOG97" s="120">
        <v>44130</v>
      </c>
      <c r="MOH97" s="120">
        <v>60.78</v>
      </c>
      <c r="MOI97" s="120" t="s">
        <v>152</v>
      </c>
      <c r="MOJ97" s="120" t="s">
        <v>133</v>
      </c>
      <c r="MOK97" s="120">
        <v>44130</v>
      </c>
      <c r="MOL97" s="120">
        <v>60.78</v>
      </c>
      <c r="MOM97" s="120" t="s">
        <v>152</v>
      </c>
      <c r="MON97" s="120" t="s">
        <v>133</v>
      </c>
      <c r="MOO97" s="120">
        <v>44130</v>
      </c>
      <c r="MOP97" s="120">
        <v>60.78</v>
      </c>
      <c r="MOQ97" s="120" t="s">
        <v>152</v>
      </c>
      <c r="MOR97" s="120" t="s">
        <v>133</v>
      </c>
      <c r="MOS97" s="120">
        <v>44130</v>
      </c>
      <c r="MOT97" s="120">
        <v>60.78</v>
      </c>
      <c r="MOU97" s="120" t="s">
        <v>152</v>
      </c>
      <c r="MOV97" s="120" t="s">
        <v>133</v>
      </c>
      <c r="MOW97" s="120">
        <v>44130</v>
      </c>
      <c r="MOX97" s="120">
        <v>60.78</v>
      </c>
      <c r="MOY97" s="120" t="s">
        <v>152</v>
      </c>
      <c r="MOZ97" s="120" t="s">
        <v>133</v>
      </c>
      <c r="MPA97" s="120">
        <v>44130</v>
      </c>
      <c r="MPB97" s="120">
        <v>60.78</v>
      </c>
      <c r="MPC97" s="120" t="s">
        <v>152</v>
      </c>
      <c r="MPD97" s="120" t="s">
        <v>133</v>
      </c>
      <c r="MPE97" s="120">
        <v>44130</v>
      </c>
      <c r="MPF97" s="120">
        <v>60.78</v>
      </c>
      <c r="MPG97" s="120" t="s">
        <v>152</v>
      </c>
      <c r="MPH97" s="120" t="s">
        <v>133</v>
      </c>
      <c r="MPI97" s="120">
        <v>44130</v>
      </c>
      <c r="MPJ97" s="120">
        <v>60.78</v>
      </c>
      <c r="MPK97" s="120" t="s">
        <v>152</v>
      </c>
      <c r="MPL97" s="120" t="s">
        <v>133</v>
      </c>
      <c r="MPM97" s="120">
        <v>44130</v>
      </c>
      <c r="MPN97" s="120">
        <v>60.78</v>
      </c>
      <c r="MPO97" s="120" t="s">
        <v>152</v>
      </c>
      <c r="MPP97" s="120" t="s">
        <v>133</v>
      </c>
      <c r="MPQ97" s="120">
        <v>44130</v>
      </c>
      <c r="MPR97" s="120">
        <v>60.78</v>
      </c>
      <c r="MPS97" s="120" t="s">
        <v>152</v>
      </c>
      <c r="MPT97" s="120" t="s">
        <v>133</v>
      </c>
      <c r="MPU97" s="120">
        <v>44130</v>
      </c>
      <c r="MPV97" s="120">
        <v>60.78</v>
      </c>
      <c r="MPW97" s="120" t="s">
        <v>152</v>
      </c>
      <c r="MPX97" s="120" t="s">
        <v>133</v>
      </c>
      <c r="MPY97" s="120">
        <v>44130</v>
      </c>
      <c r="MPZ97" s="120">
        <v>60.78</v>
      </c>
      <c r="MQA97" s="120" t="s">
        <v>152</v>
      </c>
      <c r="MQB97" s="120" t="s">
        <v>133</v>
      </c>
      <c r="MQC97" s="120">
        <v>44130</v>
      </c>
      <c r="MQD97" s="120">
        <v>60.78</v>
      </c>
      <c r="MQE97" s="120" t="s">
        <v>152</v>
      </c>
      <c r="MQF97" s="120" t="s">
        <v>133</v>
      </c>
      <c r="MQG97" s="120">
        <v>44130</v>
      </c>
      <c r="MQH97" s="120">
        <v>60.78</v>
      </c>
      <c r="MQI97" s="120" t="s">
        <v>152</v>
      </c>
      <c r="MQJ97" s="120" t="s">
        <v>133</v>
      </c>
      <c r="MQK97" s="120">
        <v>44130</v>
      </c>
      <c r="MQL97" s="120">
        <v>60.78</v>
      </c>
      <c r="MQM97" s="120" t="s">
        <v>152</v>
      </c>
      <c r="MQN97" s="120" t="s">
        <v>133</v>
      </c>
      <c r="MQO97" s="120">
        <v>44130</v>
      </c>
      <c r="MQP97" s="120">
        <v>60.78</v>
      </c>
      <c r="MQQ97" s="120" t="s">
        <v>152</v>
      </c>
      <c r="MQR97" s="120" t="s">
        <v>133</v>
      </c>
      <c r="MQS97" s="120">
        <v>44130</v>
      </c>
      <c r="MQT97" s="120">
        <v>60.78</v>
      </c>
      <c r="MQU97" s="120" t="s">
        <v>152</v>
      </c>
      <c r="MQV97" s="120" t="s">
        <v>133</v>
      </c>
      <c r="MQW97" s="120">
        <v>44130</v>
      </c>
      <c r="MQX97" s="120">
        <v>60.78</v>
      </c>
      <c r="MQY97" s="120" t="s">
        <v>152</v>
      </c>
      <c r="MQZ97" s="120" t="s">
        <v>133</v>
      </c>
      <c r="MRA97" s="120">
        <v>44130</v>
      </c>
      <c r="MRB97" s="120">
        <v>60.78</v>
      </c>
      <c r="MRC97" s="120" t="s">
        <v>152</v>
      </c>
      <c r="MRD97" s="120" t="s">
        <v>133</v>
      </c>
      <c r="MRE97" s="120">
        <v>44130</v>
      </c>
      <c r="MRF97" s="120">
        <v>60.78</v>
      </c>
      <c r="MRG97" s="120" t="s">
        <v>152</v>
      </c>
      <c r="MRH97" s="120" t="s">
        <v>133</v>
      </c>
      <c r="MRI97" s="120">
        <v>44130</v>
      </c>
      <c r="MRJ97" s="120">
        <v>60.78</v>
      </c>
      <c r="MRK97" s="120" t="s">
        <v>152</v>
      </c>
      <c r="MRL97" s="120" t="s">
        <v>133</v>
      </c>
      <c r="MRM97" s="120">
        <v>44130</v>
      </c>
      <c r="MRN97" s="120">
        <v>60.78</v>
      </c>
      <c r="MRO97" s="120" t="s">
        <v>152</v>
      </c>
      <c r="MRP97" s="120" t="s">
        <v>133</v>
      </c>
      <c r="MRQ97" s="120">
        <v>44130</v>
      </c>
      <c r="MRR97" s="120">
        <v>60.78</v>
      </c>
      <c r="MRS97" s="120" t="s">
        <v>152</v>
      </c>
      <c r="MRT97" s="120" t="s">
        <v>133</v>
      </c>
      <c r="MRU97" s="120">
        <v>44130</v>
      </c>
      <c r="MRV97" s="120">
        <v>60.78</v>
      </c>
      <c r="MRW97" s="120" t="s">
        <v>152</v>
      </c>
      <c r="MRX97" s="120" t="s">
        <v>133</v>
      </c>
      <c r="MRY97" s="120">
        <v>44130</v>
      </c>
      <c r="MRZ97" s="120">
        <v>60.78</v>
      </c>
      <c r="MSA97" s="120" t="s">
        <v>152</v>
      </c>
      <c r="MSB97" s="120" t="s">
        <v>133</v>
      </c>
      <c r="MSC97" s="120">
        <v>44130</v>
      </c>
      <c r="MSD97" s="120">
        <v>60.78</v>
      </c>
      <c r="MSE97" s="120" t="s">
        <v>152</v>
      </c>
      <c r="MSF97" s="120" t="s">
        <v>133</v>
      </c>
      <c r="MSG97" s="120">
        <v>44130</v>
      </c>
      <c r="MSH97" s="120">
        <v>60.78</v>
      </c>
      <c r="MSI97" s="120" t="s">
        <v>152</v>
      </c>
      <c r="MSJ97" s="120" t="s">
        <v>133</v>
      </c>
      <c r="MSK97" s="120">
        <v>44130</v>
      </c>
      <c r="MSL97" s="120">
        <v>60.78</v>
      </c>
      <c r="MSM97" s="120" t="s">
        <v>152</v>
      </c>
      <c r="MSN97" s="120" t="s">
        <v>133</v>
      </c>
      <c r="MSO97" s="120">
        <v>44130</v>
      </c>
      <c r="MSP97" s="120">
        <v>60.78</v>
      </c>
      <c r="MSQ97" s="120" t="s">
        <v>152</v>
      </c>
      <c r="MSR97" s="120" t="s">
        <v>133</v>
      </c>
      <c r="MSS97" s="120">
        <v>44130</v>
      </c>
      <c r="MST97" s="120">
        <v>60.78</v>
      </c>
      <c r="MSU97" s="120" t="s">
        <v>152</v>
      </c>
      <c r="MSV97" s="120" t="s">
        <v>133</v>
      </c>
      <c r="MSW97" s="120">
        <v>44130</v>
      </c>
      <c r="MSX97" s="120">
        <v>60.78</v>
      </c>
      <c r="MSY97" s="120" t="s">
        <v>152</v>
      </c>
      <c r="MSZ97" s="120" t="s">
        <v>133</v>
      </c>
      <c r="MTA97" s="120">
        <v>44130</v>
      </c>
      <c r="MTB97" s="120">
        <v>60.78</v>
      </c>
      <c r="MTC97" s="120" t="s">
        <v>152</v>
      </c>
      <c r="MTD97" s="120" t="s">
        <v>133</v>
      </c>
      <c r="MTE97" s="120">
        <v>44130</v>
      </c>
      <c r="MTF97" s="120">
        <v>60.78</v>
      </c>
      <c r="MTG97" s="120" t="s">
        <v>152</v>
      </c>
      <c r="MTH97" s="120" t="s">
        <v>133</v>
      </c>
      <c r="MTI97" s="120">
        <v>44130</v>
      </c>
      <c r="MTJ97" s="120">
        <v>60.78</v>
      </c>
      <c r="MTK97" s="120" t="s">
        <v>152</v>
      </c>
      <c r="MTL97" s="120" t="s">
        <v>133</v>
      </c>
      <c r="MTM97" s="120">
        <v>44130</v>
      </c>
      <c r="MTN97" s="120">
        <v>60.78</v>
      </c>
      <c r="MTO97" s="120" t="s">
        <v>152</v>
      </c>
      <c r="MTP97" s="120" t="s">
        <v>133</v>
      </c>
      <c r="MTQ97" s="120">
        <v>44130</v>
      </c>
      <c r="MTR97" s="120">
        <v>60.78</v>
      </c>
      <c r="MTS97" s="120" t="s">
        <v>152</v>
      </c>
      <c r="MTT97" s="120" t="s">
        <v>133</v>
      </c>
      <c r="MTU97" s="120">
        <v>44130</v>
      </c>
      <c r="MTV97" s="120">
        <v>60.78</v>
      </c>
      <c r="MTW97" s="120" t="s">
        <v>152</v>
      </c>
      <c r="MTX97" s="120" t="s">
        <v>133</v>
      </c>
      <c r="MTY97" s="120">
        <v>44130</v>
      </c>
      <c r="MTZ97" s="120">
        <v>60.78</v>
      </c>
      <c r="MUA97" s="120" t="s">
        <v>152</v>
      </c>
      <c r="MUB97" s="120" t="s">
        <v>133</v>
      </c>
      <c r="MUC97" s="120">
        <v>44130</v>
      </c>
      <c r="MUD97" s="120">
        <v>60.78</v>
      </c>
      <c r="MUE97" s="120" t="s">
        <v>152</v>
      </c>
      <c r="MUF97" s="120" t="s">
        <v>133</v>
      </c>
      <c r="MUG97" s="120">
        <v>44130</v>
      </c>
      <c r="MUH97" s="120">
        <v>60.78</v>
      </c>
      <c r="MUI97" s="120" t="s">
        <v>152</v>
      </c>
      <c r="MUJ97" s="120" t="s">
        <v>133</v>
      </c>
      <c r="MUK97" s="120">
        <v>44130</v>
      </c>
      <c r="MUL97" s="120">
        <v>60.78</v>
      </c>
      <c r="MUM97" s="120" t="s">
        <v>152</v>
      </c>
      <c r="MUN97" s="120" t="s">
        <v>133</v>
      </c>
      <c r="MUO97" s="120">
        <v>44130</v>
      </c>
      <c r="MUP97" s="120">
        <v>60.78</v>
      </c>
      <c r="MUQ97" s="120" t="s">
        <v>152</v>
      </c>
      <c r="MUR97" s="120" t="s">
        <v>133</v>
      </c>
      <c r="MUS97" s="120">
        <v>44130</v>
      </c>
      <c r="MUT97" s="120">
        <v>60.78</v>
      </c>
      <c r="MUU97" s="120" t="s">
        <v>152</v>
      </c>
      <c r="MUV97" s="120" t="s">
        <v>133</v>
      </c>
      <c r="MUW97" s="120">
        <v>44130</v>
      </c>
      <c r="MUX97" s="120">
        <v>60.78</v>
      </c>
      <c r="MUY97" s="120" t="s">
        <v>152</v>
      </c>
      <c r="MUZ97" s="120" t="s">
        <v>133</v>
      </c>
      <c r="MVA97" s="120">
        <v>44130</v>
      </c>
      <c r="MVB97" s="120">
        <v>60.78</v>
      </c>
      <c r="MVC97" s="120" t="s">
        <v>152</v>
      </c>
      <c r="MVD97" s="120" t="s">
        <v>133</v>
      </c>
      <c r="MVE97" s="120">
        <v>44130</v>
      </c>
      <c r="MVF97" s="120">
        <v>60.78</v>
      </c>
      <c r="MVG97" s="120" t="s">
        <v>152</v>
      </c>
      <c r="MVH97" s="120" t="s">
        <v>133</v>
      </c>
      <c r="MVI97" s="120">
        <v>44130</v>
      </c>
      <c r="MVJ97" s="120">
        <v>60.78</v>
      </c>
      <c r="MVK97" s="120" t="s">
        <v>152</v>
      </c>
      <c r="MVL97" s="120" t="s">
        <v>133</v>
      </c>
      <c r="MVM97" s="120">
        <v>44130</v>
      </c>
      <c r="MVN97" s="120">
        <v>60.78</v>
      </c>
      <c r="MVO97" s="120" t="s">
        <v>152</v>
      </c>
      <c r="MVP97" s="120" t="s">
        <v>133</v>
      </c>
      <c r="MVQ97" s="120">
        <v>44130</v>
      </c>
      <c r="MVR97" s="120">
        <v>60.78</v>
      </c>
      <c r="MVS97" s="120" t="s">
        <v>152</v>
      </c>
      <c r="MVT97" s="120" t="s">
        <v>133</v>
      </c>
      <c r="MVU97" s="120">
        <v>44130</v>
      </c>
      <c r="MVV97" s="120">
        <v>60.78</v>
      </c>
      <c r="MVW97" s="120" t="s">
        <v>152</v>
      </c>
      <c r="MVX97" s="120" t="s">
        <v>133</v>
      </c>
      <c r="MVY97" s="120">
        <v>44130</v>
      </c>
      <c r="MVZ97" s="120">
        <v>60.78</v>
      </c>
      <c r="MWA97" s="120" t="s">
        <v>152</v>
      </c>
      <c r="MWB97" s="120" t="s">
        <v>133</v>
      </c>
      <c r="MWC97" s="120">
        <v>44130</v>
      </c>
      <c r="MWD97" s="120">
        <v>60.78</v>
      </c>
      <c r="MWE97" s="120" t="s">
        <v>152</v>
      </c>
      <c r="MWF97" s="120" t="s">
        <v>133</v>
      </c>
      <c r="MWG97" s="120">
        <v>44130</v>
      </c>
      <c r="MWH97" s="120">
        <v>60.78</v>
      </c>
      <c r="MWI97" s="120" t="s">
        <v>152</v>
      </c>
      <c r="MWJ97" s="120" t="s">
        <v>133</v>
      </c>
      <c r="MWK97" s="120">
        <v>44130</v>
      </c>
      <c r="MWL97" s="120">
        <v>60.78</v>
      </c>
      <c r="MWM97" s="120" t="s">
        <v>152</v>
      </c>
      <c r="MWN97" s="120" t="s">
        <v>133</v>
      </c>
      <c r="MWO97" s="120">
        <v>44130</v>
      </c>
      <c r="MWP97" s="120">
        <v>60.78</v>
      </c>
      <c r="MWQ97" s="120" t="s">
        <v>152</v>
      </c>
      <c r="MWR97" s="120" t="s">
        <v>133</v>
      </c>
      <c r="MWS97" s="120">
        <v>44130</v>
      </c>
      <c r="MWT97" s="120">
        <v>60.78</v>
      </c>
      <c r="MWU97" s="120" t="s">
        <v>152</v>
      </c>
      <c r="MWV97" s="120" t="s">
        <v>133</v>
      </c>
      <c r="MWW97" s="120">
        <v>44130</v>
      </c>
      <c r="MWX97" s="120">
        <v>60.78</v>
      </c>
      <c r="MWY97" s="120" t="s">
        <v>152</v>
      </c>
      <c r="MWZ97" s="120" t="s">
        <v>133</v>
      </c>
      <c r="MXA97" s="120">
        <v>44130</v>
      </c>
      <c r="MXB97" s="120">
        <v>60.78</v>
      </c>
      <c r="MXC97" s="120" t="s">
        <v>152</v>
      </c>
      <c r="MXD97" s="120" t="s">
        <v>133</v>
      </c>
      <c r="MXE97" s="120">
        <v>44130</v>
      </c>
      <c r="MXF97" s="120">
        <v>60.78</v>
      </c>
      <c r="MXG97" s="120" t="s">
        <v>152</v>
      </c>
      <c r="MXH97" s="120" t="s">
        <v>133</v>
      </c>
      <c r="MXI97" s="120">
        <v>44130</v>
      </c>
      <c r="MXJ97" s="120">
        <v>60.78</v>
      </c>
      <c r="MXK97" s="120" t="s">
        <v>152</v>
      </c>
      <c r="MXL97" s="120" t="s">
        <v>133</v>
      </c>
      <c r="MXM97" s="120">
        <v>44130</v>
      </c>
      <c r="MXN97" s="120">
        <v>60.78</v>
      </c>
      <c r="MXO97" s="120" t="s">
        <v>152</v>
      </c>
      <c r="MXP97" s="120" t="s">
        <v>133</v>
      </c>
      <c r="MXQ97" s="120">
        <v>44130</v>
      </c>
      <c r="MXR97" s="120">
        <v>60.78</v>
      </c>
      <c r="MXS97" s="120" t="s">
        <v>152</v>
      </c>
      <c r="MXT97" s="120" t="s">
        <v>133</v>
      </c>
      <c r="MXU97" s="120">
        <v>44130</v>
      </c>
      <c r="MXV97" s="120">
        <v>60.78</v>
      </c>
      <c r="MXW97" s="120" t="s">
        <v>152</v>
      </c>
      <c r="MXX97" s="120" t="s">
        <v>133</v>
      </c>
      <c r="MXY97" s="120">
        <v>44130</v>
      </c>
      <c r="MXZ97" s="120">
        <v>60.78</v>
      </c>
      <c r="MYA97" s="120" t="s">
        <v>152</v>
      </c>
      <c r="MYB97" s="120" t="s">
        <v>133</v>
      </c>
      <c r="MYC97" s="120">
        <v>44130</v>
      </c>
      <c r="MYD97" s="120">
        <v>60.78</v>
      </c>
      <c r="MYE97" s="120" t="s">
        <v>152</v>
      </c>
      <c r="MYF97" s="120" t="s">
        <v>133</v>
      </c>
      <c r="MYG97" s="120">
        <v>44130</v>
      </c>
      <c r="MYH97" s="120">
        <v>60.78</v>
      </c>
      <c r="MYI97" s="120" t="s">
        <v>152</v>
      </c>
      <c r="MYJ97" s="120" t="s">
        <v>133</v>
      </c>
      <c r="MYK97" s="120">
        <v>44130</v>
      </c>
      <c r="MYL97" s="120">
        <v>60.78</v>
      </c>
      <c r="MYM97" s="120" t="s">
        <v>152</v>
      </c>
      <c r="MYN97" s="120" t="s">
        <v>133</v>
      </c>
      <c r="MYO97" s="120">
        <v>44130</v>
      </c>
      <c r="MYP97" s="120">
        <v>60.78</v>
      </c>
      <c r="MYQ97" s="120" t="s">
        <v>152</v>
      </c>
      <c r="MYR97" s="120" t="s">
        <v>133</v>
      </c>
      <c r="MYS97" s="120">
        <v>44130</v>
      </c>
      <c r="MYT97" s="120">
        <v>60.78</v>
      </c>
      <c r="MYU97" s="120" t="s">
        <v>152</v>
      </c>
      <c r="MYV97" s="120" t="s">
        <v>133</v>
      </c>
      <c r="MYW97" s="120">
        <v>44130</v>
      </c>
      <c r="MYX97" s="120">
        <v>60.78</v>
      </c>
      <c r="MYY97" s="120" t="s">
        <v>152</v>
      </c>
      <c r="MYZ97" s="120" t="s">
        <v>133</v>
      </c>
      <c r="MZA97" s="120">
        <v>44130</v>
      </c>
      <c r="MZB97" s="120">
        <v>60.78</v>
      </c>
      <c r="MZC97" s="120" t="s">
        <v>152</v>
      </c>
      <c r="MZD97" s="120" t="s">
        <v>133</v>
      </c>
      <c r="MZE97" s="120">
        <v>44130</v>
      </c>
      <c r="MZF97" s="120">
        <v>60.78</v>
      </c>
      <c r="MZG97" s="120" t="s">
        <v>152</v>
      </c>
      <c r="MZH97" s="120" t="s">
        <v>133</v>
      </c>
      <c r="MZI97" s="120">
        <v>44130</v>
      </c>
      <c r="MZJ97" s="120">
        <v>60.78</v>
      </c>
      <c r="MZK97" s="120" t="s">
        <v>152</v>
      </c>
      <c r="MZL97" s="120" t="s">
        <v>133</v>
      </c>
      <c r="MZM97" s="120">
        <v>44130</v>
      </c>
      <c r="MZN97" s="120">
        <v>60.78</v>
      </c>
      <c r="MZO97" s="120" t="s">
        <v>152</v>
      </c>
      <c r="MZP97" s="120" t="s">
        <v>133</v>
      </c>
      <c r="MZQ97" s="120">
        <v>44130</v>
      </c>
      <c r="MZR97" s="120">
        <v>60.78</v>
      </c>
      <c r="MZS97" s="120" t="s">
        <v>152</v>
      </c>
      <c r="MZT97" s="120" t="s">
        <v>133</v>
      </c>
      <c r="MZU97" s="120">
        <v>44130</v>
      </c>
      <c r="MZV97" s="120">
        <v>60.78</v>
      </c>
      <c r="MZW97" s="120" t="s">
        <v>152</v>
      </c>
      <c r="MZX97" s="120" t="s">
        <v>133</v>
      </c>
      <c r="MZY97" s="120">
        <v>44130</v>
      </c>
      <c r="MZZ97" s="120">
        <v>60.78</v>
      </c>
      <c r="NAA97" s="120" t="s">
        <v>152</v>
      </c>
      <c r="NAB97" s="120" t="s">
        <v>133</v>
      </c>
      <c r="NAC97" s="120">
        <v>44130</v>
      </c>
      <c r="NAD97" s="120">
        <v>60.78</v>
      </c>
      <c r="NAE97" s="120" t="s">
        <v>152</v>
      </c>
      <c r="NAF97" s="120" t="s">
        <v>133</v>
      </c>
      <c r="NAG97" s="120">
        <v>44130</v>
      </c>
      <c r="NAH97" s="120">
        <v>60.78</v>
      </c>
      <c r="NAI97" s="120" t="s">
        <v>152</v>
      </c>
      <c r="NAJ97" s="120" t="s">
        <v>133</v>
      </c>
      <c r="NAK97" s="120">
        <v>44130</v>
      </c>
      <c r="NAL97" s="120">
        <v>60.78</v>
      </c>
      <c r="NAM97" s="120" t="s">
        <v>152</v>
      </c>
      <c r="NAN97" s="120" t="s">
        <v>133</v>
      </c>
      <c r="NAO97" s="120">
        <v>44130</v>
      </c>
      <c r="NAP97" s="120">
        <v>60.78</v>
      </c>
      <c r="NAQ97" s="120" t="s">
        <v>152</v>
      </c>
      <c r="NAR97" s="120" t="s">
        <v>133</v>
      </c>
      <c r="NAS97" s="120">
        <v>44130</v>
      </c>
      <c r="NAT97" s="120">
        <v>60.78</v>
      </c>
      <c r="NAU97" s="120" t="s">
        <v>152</v>
      </c>
      <c r="NAV97" s="120" t="s">
        <v>133</v>
      </c>
      <c r="NAW97" s="120">
        <v>44130</v>
      </c>
      <c r="NAX97" s="120">
        <v>60.78</v>
      </c>
      <c r="NAY97" s="120" t="s">
        <v>152</v>
      </c>
      <c r="NAZ97" s="120" t="s">
        <v>133</v>
      </c>
      <c r="NBA97" s="120">
        <v>44130</v>
      </c>
      <c r="NBB97" s="120">
        <v>60.78</v>
      </c>
      <c r="NBC97" s="120" t="s">
        <v>152</v>
      </c>
      <c r="NBD97" s="120" t="s">
        <v>133</v>
      </c>
      <c r="NBE97" s="120">
        <v>44130</v>
      </c>
      <c r="NBF97" s="120">
        <v>60.78</v>
      </c>
      <c r="NBG97" s="120" t="s">
        <v>152</v>
      </c>
      <c r="NBH97" s="120" t="s">
        <v>133</v>
      </c>
      <c r="NBI97" s="120">
        <v>44130</v>
      </c>
      <c r="NBJ97" s="120">
        <v>60.78</v>
      </c>
      <c r="NBK97" s="120" t="s">
        <v>152</v>
      </c>
      <c r="NBL97" s="120" t="s">
        <v>133</v>
      </c>
      <c r="NBM97" s="120">
        <v>44130</v>
      </c>
      <c r="NBN97" s="120">
        <v>60.78</v>
      </c>
      <c r="NBO97" s="120" t="s">
        <v>152</v>
      </c>
      <c r="NBP97" s="120" t="s">
        <v>133</v>
      </c>
      <c r="NBQ97" s="120">
        <v>44130</v>
      </c>
      <c r="NBR97" s="120">
        <v>60.78</v>
      </c>
      <c r="NBS97" s="120" t="s">
        <v>152</v>
      </c>
      <c r="NBT97" s="120" t="s">
        <v>133</v>
      </c>
      <c r="NBU97" s="120">
        <v>44130</v>
      </c>
      <c r="NBV97" s="120">
        <v>60.78</v>
      </c>
      <c r="NBW97" s="120" t="s">
        <v>152</v>
      </c>
      <c r="NBX97" s="120" t="s">
        <v>133</v>
      </c>
      <c r="NBY97" s="120">
        <v>44130</v>
      </c>
      <c r="NBZ97" s="120">
        <v>60.78</v>
      </c>
      <c r="NCA97" s="120" t="s">
        <v>152</v>
      </c>
      <c r="NCB97" s="120" t="s">
        <v>133</v>
      </c>
      <c r="NCC97" s="120">
        <v>44130</v>
      </c>
      <c r="NCD97" s="120">
        <v>60.78</v>
      </c>
      <c r="NCE97" s="120" t="s">
        <v>152</v>
      </c>
      <c r="NCF97" s="120" t="s">
        <v>133</v>
      </c>
      <c r="NCG97" s="120">
        <v>44130</v>
      </c>
      <c r="NCH97" s="120">
        <v>60.78</v>
      </c>
      <c r="NCI97" s="120" t="s">
        <v>152</v>
      </c>
      <c r="NCJ97" s="120" t="s">
        <v>133</v>
      </c>
      <c r="NCK97" s="120">
        <v>44130</v>
      </c>
      <c r="NCL97" s="120">
        <v>60.78</v>
      </c>
      <c r="NCM97" s="120" t="s">
        <v>152</v>
      </c>
      <c r="NCN97" s="120" t="s">
        <v>133</v>
      </c>
      <c r="NCO97" s="120">
        <v>44130</v>
      </c>
      <c r="NCP97" s="120">
        <v>60.78</v>
      </c>
      <c r="NCQ97" s="120" t="s">
        <v>152</v>
      </c>
      <c r="NCR97" s="120" t="s">
        <v>133</v>
      </c>
      <c r="NCS97" s="120">
        <v>44130</v>
      </c>
      <c r="NCT97" s="120">
        <v>60.78</v>
      </c>
      <c r="NCU97" s="120" t="s">
        <v>152</v>
      </c>
      <c r="NCV97" s="120" t="s">
        <v>133</v>
      </c>
      <c r="NCW97" s="120">
        <v>44130</v>
      </c>
      <c r="NCX97" s="120">
        <v>60.78</v>
      </c>
      <c r="NCY97" s="120" t="s">
        <v>152</v>
      </c>
      <c r="NCZ97" s="120" t="s">
        <v>133</v>
      </c>
      <c r="NDA97" s="120">
        <v>44130</v>
      </c>
      <c r="NDB97" s="120">
        <v>60.78</v>
      </c>
      <c r="NDC97" s="120" t="s">
        <v>152</v>
      </c>
      <c r="NDD97" s="120" t="s">
        <v>133</v>
      </c>
      <c r="NDE97" s="120">
        <v>44130</v>
      </c>
      <c r="NDF97" s="120">
        <v>60.78</v>
      </c>
      <c r="NDG97" s="120" t="s">
        <v>152</v>
      </c>
      <c r="NDH97" s="120" t="s">
        <v>133</v>
      </c>
      <c r="NDI97" s="120">
        <v>44130</v>
      </c>
      <c r="NDJ97" s="120">
        <v>60.78</v>
      </c>
      <c r="NDK97" s="120" t="s">
        <v>152</v>
      </c>
      <c r="NDL97" s="120" t="s">
        <v>133</v>
      </c>
      <c r="NDM97" s="120">
        <v>44130</v>
      </c>
      <c r="NDN97" s="120">
        <v>60.78</v>
      </c>
      <c r="NDO97" s="120" t="s">
        <v>152</v>
      </c>
      <c r="NDP97" s="120" t="s">
        <v>133</v>
      </c>
      <c r="NDQ97" s="120">
        <v>44130</v>
      </c>
      <c r="NDR97" s="120">
        <v>60.78</v>
      </c>
      <c r="NDS97" s="120" t="s">
        <v>152</v>
      </c>
      <c r="NDT97" s="120" t="s">
        <v>133</v>
      </c>
      <c r="NDU97" s="120">
        <v>44130</v>
      </c>
      <c r="NDV97" s="120">
        <v>60.78</v>
      </c>
      <c r="NDW97" s="120" t="s">
        <v>152</v>
      </c>
      <c r="NDX97" s="120" t="s">
        <v>133</v>
      </c>
      <c r="NDY97" s="120">
        <v>44130</v>
      </c>
      <c r="NDZ97" s="120">
        <v>60.78</v>
      </c>
      <c r="NEA97" s="120" t="s">
        <v>152</v>
      </c>
      <c r="NEB97" s="120" t="s">
        <v>133</v>
      </c>
      <c r="NEC97" s="120">
        <v>44130</v>
      </c>
      <c r="NED97" s="120">
        <v>60.78</v>
      </c>
      <c r="NEE97" s="120" t="s">
        <v>152</v>
      </c>
      <c r="NEF97" s="120" t="s">
        <v>133</v>
      </c>
      <c r="NEG97" s="120">
        <v>44130</v>
      </c>
      <c r="NEH97" s="120">
        <v>60.78</v>
      </c>
      <c r="NEI97" s="120" t="s">
        <v>152</v>
      </c>
      <c r="NEJ97" s="120" t="s">
        <v>133</v>
      </c>
      <c r="NEK97" s="120">
        <v>44130</v>
      </c>
      <c r="NEL97" s="120">
        <v>60.78</v>
      </c>
      <c r="NEM97" s="120" t="s">
        <v>152</v>
      </c>
      <c r="NEN97" s="120" t="s">
        <v>133</v>
      </c>
      <c r="NEO97" s="120">
        <v>44130</v>
      </c>
      <c r="NEP97" s="120">
        <v>60.78</v>
      </c>
      <c r="NEQ97" s="120" t="s">
        <v>152</v>
      </c>
      <c r="NER97" s="120" t="s">
        <v>133</v>
      </c>
      <c r="NES97" s="120">
        <v>44130</v>
      </c>
      <c r="NET97" s="120">
        <v>60.78</v>
      </c>
      <c r="NEU97" s="120" t="s">
        <v>152</v>
      </c>
      <c r="NEV97" s="120" t="s">
        <v>133</v>
      </c>
      <c r="NEW97" s="120">
        <v>44130</v>
      </c>
      <c r="NEX97" s="120">
        <v>60.78</v>
      </c>
      <c r="NEY97" s="120" t="s">
        <v>152</v>
      </c>
      <c r="NEZ97" s="120" t="s">
        <v>133</v>
      </c>
      <c r="NFA97" s="120">
        <v>44130</v>
      </c>
      <c r="NFB97" s="120">
        <v>60.78</v>
      </c>
      <c r="NFC97" s="120" t="s">
        <v>152</v>
      </c>
      <c r="NFD97" s="120" t="s">
        <v>133</v>
      </c>
      <c r="NFE97" s="120">
        <v>44130</v>
      </c>
      <c r="NFF97" s="120">
        <v>60.78</v>
      </c>
      <c r="NFG97" s="120" t="s">
        <v>152</v>
      </c>
      <c r="NFH97" s="120" t="s">
        <v>133</v>
      </c>
      <c r="NFI97" s="120">
        <v>44130</v>
      </c>
      <c r="NFJ97" s="120">
        <v>60.78</v>
      </c>
      <c r="NFK97" s="120" t="s">
        <v>152</v>
      </c>
      <c r="NFL97" s="120" t="s">
        <v>133</v>
      </c>
      <c r="NFM97" s="120">
        <v>44130</v>
      </c>
      <c r="NFN97" s="120">
        <v>60.78</v>
      </c>
      <c r="NFO97" s="120" t="s">
        <v>152</v>
      </c>
      <c r="NFP97" s="120" t="s">
        <v>133</v>
      </c>
      <c r="NFQ97" s="120">
        <v>44130</v>
      </c>
      <c r="NFR97" s="120">
        <v>60.78</v>
      </c>
      <c r="NFS97" s="120" t="s">
        <v>152</v>
      </c>
      <c r="NFT97" s="120" t="s">
        <v>133</v>
      </c>
      <c r="NFU97" s="120">
        <v>44130</v>
      </c>
      <c r="NFV97" s="120">
        <v>60.78</v>
      </c>
      <c r="NFW97" s="120" t="s">
        <v>152</v>
      </c>
      <c r="NFX97" s="120" t="s">
        <v>133</v>
      </c>
      <c r="NFY97" s="120">
        <v>44130</v>
      </c>
      <c r="NFZ97" s="120">
        <v>60.78</v>
      </c>
      <c r="NGA97" s="120" t="s">
        <v>152</v>
      </c>
      <c r="NGB97" s="120" t="s">
        <v>133</v>
      </c>
      <c r="NGC97" s="120">
        <v>44130</v>
      </c>
      <c r="NGD97" s="120">
        <v>60.78</v>
      </c>
      <c r="NGE97" s="120" t="s">
        <v>152</v>
      </c>
      <c r="NGF97" s="120" t="s">
        <v>133</v>
      </c>
      <c r="NGG97" s="120">
        <v>44130</v>
      </c>
      <c r="NGH97" s="120">
        <v>60.78</v>
      </c>
      <c r="NGI97" s="120" t="s">
        <v>152</v>
      </c>
      <c r="NGJ97" s="120" t="s">
        <v>133</v>
      </c>
      <c r="NGK97" s="120">
        <v>44130</v>
      </c>
      <c r="NGL97" s="120">
        <v>60.78</v>
      </c>
      <c r="NGM97" s="120" t="s">
        <v>152</v>
      </c>
      <c r="NGN97" s="120" t="s">
        <v>133</v>
      </c>
      <c r="NGO97" s="120">
        <v>44130</v>
      </c>
      <c r="NGP97" s="120">
        <v>60.78</v>
      </c>
      <c r="NGQ97" s="120" t="s">
        <v>152</v>
      </c>
      <c r="NGR97" s="120" t="s">
        <v>133</v>
      </c>
      <c r="NGS97" s="120">
        <v>44130</v>
      </c>
      <c r="NGT97" s="120">
        <v>60.78</v>
      </c>
      <c r="NGU97" s="120" t="s">
        <v>152</v>
      </c>
      <c r="NGV97" s="120" t="s">
        <v>133</v>
      </c>
      <c r="NGW97" s="120">
        <v>44130</v>
      </c>
      <c r="NGX97" s="120">
        <v>60.78</v>
      </c>
      <c r="NGY97" s="120" t="s">
        <v>152</v>
      </c>
      <c r="NGZ97" s="120" t="s">
        <v>133</v>
      </c>
      <c r="NHA97" s="120">
        <v>44130</v>
      </c>
      <c r="NHB97" s="120">
        <v>60.78</v>
      </c>
      <c r="NHC97" s="120" t="s">
        <v>152</v>
      </c>
      <c r="NHD97" s="120" t="s">
        <v>133</v>
      </c>
      <c r="NHE97" s="120">
        <v>44130</v>
      </c>
      <c r="NHF97" s="120">
        <v>60.78</v>
      </c>
      <c r="NHG97" s="120" t="s">
        <v>152</v>
      </c>
      <c r="NHH97" s="120" t="s">
        <v>133</v>
      </c>
      <c r="NHI97" s="120">
        <v>44130</v>
      </c>
      <c r="NHJ97" s="120">
        <v>60.78</v>
      </c>
      <c r="NHK97" s="120" t="s">
        <v>152</v>
      </c>
      <c r="NHL97" s="120" t="s">
        <v>133</v>
      </c>
      <c r="NHM97" s="120">
        <v>44130</v>
      </c>
      <c r="NHN97" s="120">
        <v>60.78</v>
      </c>
      <c r="NHO97" s="120" t="s">
        <v>152</v>
      </c>
      <c r="NHP97" s="120" t="s">
        <v>133</v>
      </c>
      <c r="NHQ97" s="120">
        <v>44130</v>
      </c>
      <c r="NHR97" s="120">
        <v>60.78</v>
      </c>
      <c r="NHS97" s="120" t="s">
        <v>152</v>
      </c>
      <c r="NHT97" s="120" t="s">
        <v>133</v>
      </c>
      <c r="NHU97" s="120">
        <v>44130</v>
      </c>
      <c r="NHV97" s="120">
        <v>60.78</v>
      </c>
      <c r="NHW97" s="120" t="s">
        <v>152</v>
      </c>
      <c r="NHX97" s="120" t="s">
        <v>133</v>
      </c>
      <c r="NHY97" s="120">
        <v>44130</v>
      </c>
      <c r="NHZ97" s="120">
        <v>60.78</v>
      </c>
      <c r="NIA97" s="120" t="s">
        <v>152</v>
      </c>
      <c r="NIB97" s="120" t="s">
        <v>133</v>
      </c>
      <c r="NIC97" s="120">
        <v>44130</v>
      </c>
      <c r="NID97" s="120">
        <v>60.78</v>
      </c>
      <c r="NIE97" s="120" t="s">
        <v>152</v>
      </c>
      <c r="NIF97" s="120" t="s">
        <v>133</v>
      </c>
      <c r="NIG97" s="120">
        <v>44130</v>
      </c>
      <c r="NIH97" s="120">
        <v>60.78</v>
      </c>
      <c r="NII97" s="120" t="s">
        <v>152</v>
      </c>
      <c r="NIJ97" s="120" t="s">
        <v>133</v>
      </c>
      <c r="NIK97" s="120">
        <v>44130</v>
      </c>
      <c r="NIL97" s="120">
        <v>60.78</v>
      </c>
      <c r="NIM97" s="120" t="s">
        <v>152</v>
      </c>
      <c r="NIN97" s="120" t="s">
        <v>133</v>
      </c>
      <c r="NIO97" s="120">
        <v>44130</v>
      </c>
      <c r="NIP97" s="120">
        <v>60.78</v>
      </c>
      <c r="NIQ97" s="120" t="s">
        <v>152</v>
      </c>
      <c r="NIR97" s="120" t="s">
        <v>133</v>
      </c>
      <c r="NIS97" s="120">
        <v>44130</v>
      </c>
      <c r="NIT97" s="120">
        <v>60.78</v>
      </c>
      <c r="NIU97" s="120" t="s">
        <v>152</v>
      </c>
      <c r="NIV97" s="120" t="s">
        <v>133</v>
      </c>
      <c r="NIW97" s="120">
        <v>44130</v>
      </c>
      <c r="NIX97" s="120">
        <v>60.78</v>
      </c>
      <c r="NIY97" s="120" t="s">
        <v>152</v>
      </c>
      <c r="NIZ97" s="120" t="s">
        <v>133</v>
      </c>
      <c r="NJA97" s="120">
        <v>44130</v>
      </c>
      <c r="NJB97" s="120">
        <v>60.78</v>
      </c>
      <c r="NJC97" s="120" t="s">
        <v>152</v>
      </c>
      <c r="NJD97" s="120" t="s">
        <v>133</v>
      </c>
      <c r="NJE97" s="120">
        <v>44130</v>
      </c>
      <c r="NJF97" s="120">
        <v>60.78</v>
      </c>
      <c r="NJG97" s="120" t="s">
        <v>152</v>
      </c>
      <c r="NJH97" s="120" t="s">
        <v>133</v>
      </c>
      <c r="NJI97" s="120">
        <v>44130</v>
      </c>
      <c r="NJJ97" s="120">
        <v>60.78</v>
      </c>
      <c r="NJK97" s="120" t="s">
        <v>152</v>
      </c>
      <c r="NJL97" s="120" t="s">
        <v>133</v>
      </c>
      <c r="NJM97" s="120">
        <v>44130</v>
      </c>
      <c r="NJN97" s="120">
        <v>60.78</v>
      </c>
      <c r="NJO97" s="120" t="s">
        <v>152</v>
      </c>
      <c r="NJP97" s="120" t="s">
        <v>133</v>
      </c>
      <c r="NJQ97" s="120">
        <v>44130</v>
      </c>
      <c r="NJR97" s="120">
        <v>60.78</v>
      </c>
      <c r="NJS97" s="120" t="s">
        <v>152</v>
      </c>
      <c r="NJT97" s="120" t="s">
        <v>133</v>
      </c>
      <c r="NJU97" s="120">
        <v>44130</v>
      </c>
      <c r="NJV97" s="120">
        <v>60.78</v>
      </c>
      <c r="NJW97" s="120" t="s">
        <v>152</v>
      </c>
      <c r="NJX97" s="120" t="s">
        <v>133</v>
      </c>
      <c r="NJY97" s="120">
        <v>44130</v>
      </c>
      <c r="NJZ97" s="120">
        <v>60.78</v>
      </c>
      <c r="NKA97" s="120" t="s">
        <v>152</v>
      </c>
      <c r="NKB97" s="120" t="s">
        <v>133</v>
      </c>
      <c r="NKC97" s="120">
        <v>44130</v>
      </c>
      <c r="NKD97" s="120">
        <v>60.78</v>
      </c>
      <c r="NKE97" s="120" t="s">
        <v>152</v>
      </c>
      <c r="NKF97" s="120" t="s">
        <v>133</v>
      </c>
      <c r="NKG97" s="120">
        <v>44130</v>
      </c>
      <c r="NKH97" s="120">
        <v>60.78</v>
      </c>
      <c r="NKI97" s="120" t="s">
        <v>152</v>
      </c>
      <c r="NKJ97" s="120" t="s">
        <v>133</v>
      </c>
      <c r="NKK97" s="120">
        <v>44130</v>
      </c>
      <c r="NKL97" s="120">
        <v>60.78</v>
      </c>
      <c r="NKM97" s="120" t="s">
        <v>152</v>
      </c>
      <c r="NKN97" s="120" t="s">
        <v>133</v>
      </c>
      <c r="NKO97" s="120">
        <v>44130</v>
      </c>
      <c r="NKP97" s="120">
        <v>60.78</v>
      </c>
      <c r="NKQ97" s="120" t="s">
        <v>152</v>
      </c>
      <c r="NKR97" s="120" t="s">
        <v>133</v>
      </c>
      <c r="NKS97" s="120">
        <v>44130</v>
      </c>
      <c r="NKT97" s="120">
        <v>60.78</v>
      </c>
      <c r="NKU97" s="120" t="s">
        <v>152</v>
      </c>
      <c r="NKV97" s="120" t="s">
        <v>133</v>
      </c>
      <c r="NKW97" s="120">
        <v>44130</v>
      </c>
      <c r="NKX97" s="120">
        <v>60.78</v>
      </c>
      <c r="NKY97" s="120" t="s">
        <v>152</v>
      </c>
      <c r="NKZ97" s="120" t="s">
        <v>133</v>
      </c>
      <c r="NLA97" s="120">
        <v>44130</v>
      </c>
      <c r="NLB97" s="120">
        <v>60.78</v>
      </c>
      <c r="NLC97" s="120" t="s">
        <v>152</v>
      </c>
      <c r="NLD97" s="120" t="s">
        <v>133</v>
      </c>
      <c r="NLE97" s="120">
        <v>44130</v>
      </c>
      <c r="NLF97" s="120">
        <v>60.78</v>
      </c>
      <c r="NLG97" s="120" t="s">
        <v>152</v>
      </c>
      <c r="NLH97" s="120" t="s">
        <v>133</v>
      </c>
      <c r="NLI97" s="120">
        <v>44130</v>
      </c>
      <c r="NLJ97" s="120">
        <v>60.78</v>
      </c>
      <c r="NLK97" s="120" t="s">
        <v>152</v>
      </c>
      <c r="NLL97" s="120" t="s">
        <v>133</v>
      </c>
      <c r="NLM97" s="120">
        <v>44130</v>
      </c>
      <c r="NLN97" s="120">
        <v>60.78</v>
      </c>
      <c r="NLO97" s="120" t="s">
        <v>152</v>
      </c>
      <c r="NLP97" s="120" t="s">
        <v>133</v>
      </c>
      <c r="NLQ97" s="120">
        <v>44130</v>
      </c>
      <c r="NLR97" s="120">
        <v>60.78</v>
      </c>
      <c r="NLS97" s="120" t="s">
        <v>152</v>
      </c>
      <c r="NLT97" s="120" t="s">
        <v>133</v>
      </c>
      <c r="NLU97" s="120">
        <v>44130</v>
      </c>
      <c r="NLV97" s="120">
        <v>60.78</v>
      </c>
      <c r="NLW97" s="120" t="s">
        <v>152</v>
      </c>
      <c r="NLX97" s="120" t="s">
        <v>133</v>
      </c>
      <c r="NLY97" s="120">
        <v>44130</v>
      </c>
      <c r="NLZ97" s="120">
        <v>60.78</v>
      </c>
      <c r="NMA97" s="120" t="s">
        <v>152</v>
      </c>
      <c r="NMB97" s="120" t="s">
        <v>133</v>
      </c>
      <c r="NMC97" s="120">
        <v>44130</v>
      </c>
      <c r="NMD97" s="120">
        <v>60.78</v>
      </c>
      <c r="NME97" s="120" t="s">
        <v>152</v>
      </c>
      <c r="NMF97" s="120" t="s">
        <v>133</v>
      </c>
      <c r="NMG97" s="120">
        <v>44130</v>
      </c>
      <c r="NMH97" s="120">
        <v>60.78</v>
      </c>
      <c r="NMI97" s="120" t="s">
        <v>152</v>
      </c>
      <c r="NMJ97" s="120" t="s">
        <v>133</v>
      </c>
      <c r="NMK97" s="120">
        <v>44130</v>
      </c>
      <c r="NML97" s="120">
        <v>60.78</v>
      </c>
      <c r="NMM97" s="120" t="s">
        <v>152</v>
      </c>
      <c r="NMN97" s="120" t="s">
        <v>133</v>
      </c>
      <c r="NMO97" s="120">
        <v>44130</v>
      </c>
      <c r="NMP97" s="120">
        <v>60.78</v>
      </c>
      <c r="NMQ97" s="120" t="s">
        <v>152</v>
      </c>
      <c r="NMR97" s="120" t="s">
        <v>133</v>
      </c>
      <c r="NMS97" s="120">
        <v>44130</v>
      </c>
      <c r="NMT97" s="120">
        <v>60.78</v>
      </c>
      <c r="NMU97" s="120" t="s">
        <v>152</v>
      </c>
      <c r="NMV97" s="120" t="s">
        <v>133</v>
      </c>
      <c r="NMW97" s="120">
        <v>44130</v>
      </c>
      <c r="NMX97" s="120">
        <v>60.78</v>
      </c>
      <c r="NMY97" s="120" t="s">
        <v>152</v>
      </c>
      <c r="NMZ97" s="120" t="s">
        <v>133</v>
      </c>
      <c r="NNA97" s="120">
        <v>44130</v>
      </c>
      <c r="NNB97" s="120">
        <v>60.78</v>
      </c>
      <c r="NNC97" s="120" t="s">
        <v>152</v>
      </c>
      <c r="NND97" s="120" t="s">
        <v>133</v>
      </c>
      <c r="NNE97" s="120">
        <v>44130</v>
      </c>
      <c r="NNF97" s="120">
        <v>60.78</v>
      </c>
      <c r="NNG97" s="120" t="s">
        <v>152</v>
      </c>
      <c r="NNH97" s="120" t="s">
        <v>133</v>
      </c>
      <c r="NNI97" s="120">
        <v>44130</v>
      </c>
      <c r="NNJ97" s="120">
        <v>60.78</v>
      </c>
      <c r="NNK97" s="120" t="s">
        <v>152</v>
      </c>
      <c r="NNL97" s="120" t="s">
        <v>133</v>
      </c>
      <c r="NNM97" s="120">
        <v>44130</v>
      </c>
      <c r="NNN97" s="120">
        <v>60.78</v>
      </c>
      <c r="NNO97" s="120" t="s">
        <v>152</v>
      </c>
      <c r="NNP97" s="120" t="s">
        <v>133</v>
      </c>
      <c r="NNQ97" s="120">
        <v>44130</v>
      </c>
      <c r="NNR97" s="120">
        <v>60.78</v>
      </c>
      <c r="NNS97" s="120" t="s">
        <v>152</v>
      </c>
      <c r="NNT97" s="120" t="s">
        <v>133</v>
      </c>
      <c r="NNU97" s="120">
        <v>44130</v>
      </c>
      <c r="NNV97" s="120">
        <v>60.78</v>
      </c>
      <c r="NNW97" s="120" t="s">
        <v>152</v>
      </c>
      <c r="NNX97" s="120" t="s">
        <v>133</v>
      </c>
      <c r="NNY97" s="120">
        <v>44130</v>
      </c>
      <c r="NNZ97" s="120">
        <v>60.78</v>
      </c>
      <c r="NOA97" s="120" t="s">
        <v>152</v>
      </c>
      <c r="NOB97" s="120" t="s">
        <v>133</v>
      </c>
      <c r="NOC97" s="120">
        <v>44130</v>
      </c>
      <c r="NOD97" s="120">
        <v>60.78</v>
      </c>
      <c r="NOE97" s="120" t="s">
        <v>152</v>
      </c>
      <c r="NOF97" s="120" t="s">
        <v>133</v>
      </c>
      <c r="NOG97" s="120">
        <v>44130</v>
      </c>
      <c r="NOH97" s="120">
        <v>60.78</v>
      </c>
      <c r="NOI97" s="120" t="s">
        <v>152</v>
      </c>
      <c r="NOJ97" s="120" t="s">
        <v>133</v>
      </c>
      <c r="NOK97" s="120">
        <v>44130</v>
      </c>
      <c r="NOL97" s="120">
        <v>60.78</v>
      </c>
      <c r="NOM97" s="120" t="s">
        <v>152</v>
      </c>
      <c r="NON97" s="120" t="s">
        <v>133</v>
      </c>
      <c r="NOO97" s="120">
        <v>44130</v>
      </c>
      <c r="NOP97" s="120">
        <v>60.78</v>
      </c>
      <c r="NOQ97" s="120" t="s">
        <v>152</v>
      </c>
      <c r="NOR97" s="120" t="s">
        <v>133</v>
      </c>
      <c r="NOS97" s="120">
        <v>44130</v>
      </c>
      <c r="NOT97" s="120">
        <v>60.78</v>
      </c>
      <c r="NOU97" s="120" t="s">
        <v>152</v>
      </c>
      <c r="NOV97" s="120" t="s">
        <v>133</v>
      </c>
      <c r="NOW97" s="120">
        <v>44130</v>
      </c>
      <c r="NOX97" s="120">
        <v>60.78</v>
      </c>
      <c r="NOY97" s="120" t="s">
        <v>152</v>
      </c>
      <c r="NOZ97" s="120" t="s">
        <v>133</v>
      </c>
      <c r="NPA97" s="120">
        <v>44130</v>
      </c>
      <c r="NPB97" s="120">
        <v>60.78</v>
      </c>
      <c r="NPC97" s="120" t="s">
        <v>152</v>
      </c>
      <c r="NPD97" s="120" t="s">
        <v>133</v>
      </c>
      <c r="NPE97" s="120">
        <v>44130</v>
      </c>
      <c r="NPF97" s="120">
        <v>60.78</v>
      </c>
      <c r="NPG97" s="120" t="s">
        <v>152</v>
      </c>
      <c r="NPH97" s="120" t="s">
        <v>133</v>
      </c>
      <c r="NPI97" s="120">
        <v>44130</v>
      </c>
      <c r="NPJ97" s="120">
        <v>60.78</v>
      </c>
      <c r="NPK97" s="120" t="s">
        <v>152</v>
      </c>
      <c r="NPL97" s="120" t="s">
        <v>133</v>
      </c>
      <c r="NPM97" s="120">
        <v>44130</v>
      </c>
      <c r="NPN97" s="120">
        <v>60.78</v>
      </c>
      <c r="NPO97" s="120" t="s">
        <v>152</v>
      </c>
      <c r="NPP97" s="120" t="s">
        <v>133</v>
      </c>
      <c r="NPQ97" s="120">
        <v>44130</v>
      </c>
      <c r="NPR97" s="120">
        <v>60.78</v>
      </c>
      <c r="NPS97" s="120" t="s">
        <v>152</v>
      </c>
      <c r="NPT97" s="120" t="s">
        <v>133</v>
      </c>
      <c r="NPU97" s="120">
        <v>44130</v>
      </c>
      <c r="NPV97" s="120">
        <v>60.78</v>
      </c>
      <c r="NPW97" s="120" t="s">
        <v>152</v>
      </c>
      <c r="NPX97" s="120" t="s">
        <v>133</v>
      </c>
      <c r="NPY97" s="120">
        <v>44130</v>
      </c>
      <c r="NPZ97" s="120">
        <v>60.78</v>
      </c>
      <c r="NQA97" s="120" t="s">
        <v>152</v>
      </c>
      <c r="NQB97" s="120" t="s">
        <v>133</v>
      </c>
      <c r="NQC97" s="120">
        <v>44130</v>
      </c>
      <c r="NQD97" s="120">
        <v>60.78</v>
      </c>
      <c r="NQE97" s="120" t="s">
        <v>152</v>
      </c>
      <c r="NQF97" s="120" t="s">
        <v>133</v>
      </c>
      <c r="NQG97" s="120">
        <v>44130</v>
      </c>
      <c r="NQH97" s="120">
        <v>60.78</v>
      </c>
      <c r="NQI97" s="120" t="s">
        <v>152</v>
      </c>
      <c r="NQJ97" s="120" t="s">
        <v>133</v>
      </c>
      <c r="NQK97" s="120">
        <v>44130</v>
      </c>
      <c r="NQL97" s="120">
        <v>60.78</v>
      </c>
      <c r="NQM97" s="120" t="s">
        <v>152</v>
      </c>
      <c r="NQN97" s="120" t="s">
        <v>133</v>
      </c>
      <c r="NQO97" s="120">
        <v>44130</v>
      </c>
      <c r="NQP97" s="120">
        <v>60.78</v>
      </c>
      <c r="NQQ97" s="120" t="s">
        <v>152</v>
      </c>
      <c r="NQR97" s="120" t="s">
        <v>133</v>
      </c>
      <c r="NQS97" s="120">
        <v>44130</v>
      </c>
      <c r="NQT97" s="120">
        <v>60.78</v>
      </c>
      <c r="NQU97" s="120" t="s">
        <v>152</v>
      </c>
      <c r="NQV97" s="120" t="s">
        <v>133</v>
      </c>
      <c r="NQW97" s="120">
        <v>44130</v>
      </c>
      <c r="NQX97" s="120">
        <v>60.78</v>
      </c>
      <c r="NQY97" s="120" t="s">
        <v>152</v>
      </c>
      <c r="NQZ97" s="120" t="s">
        <v>133</v>
      </c>
      <c r="NRA97" s="120">
        <v>44130</v>
      </c>
      <c r="NRB97" s="120">
        <v>60.78</v>
      </c>
      <c r="NRC97" s="120" t="s">
        <v>152</v>
      </c>
      <c r="NRD97" s="120" t="s">
        <v>133</v>
      </c>
      <c r="NRE97" s="120">
        <v>44130</v>
      </c>
      <c r="NRF97" s="120">
        <v>60.78</v>
      </c>
      <c r="NRG97" s="120" t="s">
        <v>152</v>
      </c>
      <c r="NRH97" s="120" t="s">
        <v>133</v>
      </c>
      <c r="NRI97" s="120">
        <v>44130</v>
      </c>
      <c r="NRJ97" s="120">
        <v>60.78</v>
      </c>
      <c r="NRK97" s="120" t="s">
        <v>152</v>
      </c>
      <c r="NRL97" s="120" t="s">
        <v>133</v>
      </c>
      <c r="NRM97" s="120">
        <v>44130</v>
      </c>
      <c r="NRN97" s="120">
        <v>60.78</v>
      </c>
      <c r="NRO97" s="120" t="s">
        <v>152</v>
      </c>
      <c r="NRP97" s="120" t="s">
        <v>133</v>
      </c>
      <c r="NRQ97" s="120">
        <v>44130</v>
      </c>
      <c r="NRR97" s="120">
        <v>60.78</v>
      </c>
      <c r="NRS97" s="120" t="s">
        <v>152</v>
      </c>
      <c r="NRT97" s="120" t="s">
        <v>133</v>
      </c>
      <c r="NRU97" s="120">
        <v>44130</v>
      </c>
      <c r="NRV97" s="120">
        <v>60.78</v>
      </c>
      <c r="NRW97" s="120" t="s">
        <v>152</v>
      </c>
      <c r="NRX97" s="120" t="s">
        <v>133</v>
      </c>
      <c r="NRY97" s="120">
        <v>44130</v>
      </c>
      <c r="NRZ97" s="120">
        <v>60.78</v>
      </c>
      <c r="NSA97" s="120" t="s">
        <v>152</v>
      </c>
      <c r="NSB97" s="120" t="s">
        <v>133</v>
      </c>
      <c r="NSC97" s="120">
        <v>44130</v>
      </c>
      <c r="NSD97" s="120">
        <v>60.78</v>
      </c>
      <c r="NSE97" s="120" t="s">
        <v>152</v>
      </c>
      <c r="NSF97" s="120" t="s">
        <v>133</v>
      </c>
      <c r="NSG97" s="120">
        <v>44130</v>
      </c>
      <c r="NSH97" s="120">
        <v>60.78</v>
      </c>
      <c r="NSI97" s="120" t="s">
        <v>152</v>
      </c>
      <c r="NSJ97" s="120" t="s">
        <v>133</v>
      </c>
      <c r="NSK97" s="120">
        <v>44130</v>
      </c>
      <c r="NSL97" s="120">
        <v>60.78</v>
      </c>
      <c r="NSM97" s="120" t="s">
        <v>152</v>
      </c>
      <c r="NSN97" s="120" t="s">
        <v>133</v>
      </c>
      <c r="NSO97" s="120">
        <v>44130</v>
      </c>
      <c r="NSP97" s="120">
        <v>60.78</v>
      </c>
      <c r="NSQ97" s="120" t="s">
        <v>152</v>
      </c>
      <c r="NSR97" s="120" t="s">
        <v>133</v>
      </c>
      <c r="NSS97" s="120">
        <v>44130</v>
      </c>
      <c r="NST97" s="120">
        <v>60.78</v>
      </c>
      <c r="NSU97" s="120" t="s">
        <v>152</v>
      </c>
      <c r="NSV97" s="120" t="s">
        <v>133</v>
      </c>
      <c r="NSW97" s="120">
        <v>44130</v>
      </c>
      <c r="NSX97" s="120">
        <v>60.78</v>
      </c>
      <c r="NSY97" s="120" t="s">
        <v>152</v>
      </c>
      <c r="NSZ97" s="120" t="s">
        <v>133</v>
      </c>
      <c r="NTA97" s="120">
        <v>44130</v>
      </c>
      <c r="NTB97" s="120">
        <v>60.78</v>
      </c>
      <c r="NTC97" s="120" t="s">
        <v>152</v>
      </c>
      <c r="NTD97" s="120" t="s">
        <v>133</v>
      </c>
      <c r="NTE97" s="120">
        <v>44130</v>
      </c>
      <c r="NTF97" s="120">
        <v>60.78</v>
      </c>
      <c r="NTG97" s="120" t="s">
        <v>152</v>
      </c>
      <c r="NTH97" s="120" t="s">
        <v>133</v>
      </c>
      <c r="NTI97" s="120">
        <v>44130</v>
      </c>
      <c r="NTJ97" s="120">
        <v>60.78</v>
      </c>
      <c r="NTK97" s="120" t="s">
        <v>152</v>
      </c>
      <c r="NTL97" s="120" t="s">
        <v>133</v>
      </c>
      <c r="NTM97" s="120">
        <v>44130</v>
      </c>
      <c r="NTN97" s="120">
        <v>60.78</v>
      </c>
      <c r="NTO97" s="120" t="s">
        <v>152</v>
      </c>
      <c r="NTP97" s="120" t="s">
        <v>133</v>
      </c>
      <c r="NTQ97" s="120">
        <v>44130</v>
      </c>
      <c r="NTR97" s="120">
        <v>60.78</v>
      </c>
      <c r="NTS97" s="120" t="s">
        <v>152</v>
      </c>
      <c r="NTT97" s="120" t="s">
        <v>133</v>
      </c>
      <c r="NTU97" s="120">
        <v>44130</v>
      </c>
      <c r="NTV97" s="120">
        <v>60.78</v>
      </c>
      <c r="NTW97" s="120" t="s">
        <v>152</v>
      </c>
      <c r="NTX97" s="120" t="s">
        <v>133</v>
      </c>
      <c r="NTY97" s="120">
        <v>44130</v>
      </c>
      <c r="NTZ97" s="120">
        <v>60.78</v>
      </c>
      <c r="NUA97" s="120" t="s">
        <v>152</v>
      </c>
      <c r="NUB97" s="120" t="s">
        <v>133</v>
      </c>
      <c r="NUC97" s="120">
        <v>44130</v>
      </c>
      <c r="NUD97" s="120">
        <v>60.78</v>
      </c>
      <c r="NUE97" s="120" t="s">
        <v>152</v>
      </c>
      <c r="NUF97" s="120" t="s">
        <v>133</v>
      </c>
      <c r="NUG97" s="120">
        <v>44130</v>
      </c>
      <c r="NUH97" s="120">
        <v>60.78</v>
      </c>
      <c r="NUI97" s="120" t="s">
        <v>152</v>
      </c>
      <c r="NUJ97" s="120" t="s">
        <v>133</v>
      </c>
      <c r="NUK97" s="120">
        <v>44130</v>
      </c>
      <c r="NUL97" s="120">
        <v>60.78</v>
      </c>
      <c r="NUM97" s="120" t="s">
        <v>152</v>
      </c>
      <c r="NUN97" s="120" t="s">
        <v>133</v>
      </c>
      <c r="NUO97" s="120">
        <v>44130</v>
      </c>
      <c r="NUP97" s="120">
        <v>60.78</v>
      </c>
      <c r="NUQ97" s="120" t="s">
        <v>152</v>
      </c>
      <c r="NUR97" s="120" t="s">
        <v>133</v>
      </c>
      <c r="NUS97" s="120">
        <v>44130</v>
      </c>
      <c r="NUT97" s="120">
        <v>60.78</v>
      </c>
      <c r="NUU97" s="120" t="s">
        <v>152</v>
      </c>
      <c r="NUV97" s="120" t="s">
        <v>133</v>
      </c>
      <c r="NUW97" s="120">
        <v>44130</v>
      </c>
      <c r="NUX97" s="120">
        <v>60.78</v>
      </c>
      <c r="NUY97" s="120" t="s">
        <v>152</v>
      </c>
      <c r="NUZ97" s="120" t="s">
        <v>133</v>
      </c>
      <c r="NVA97" s="120">
        <v>44130</v>
      </c>
      <c r="NVB97" s="120">
        <v>60.78</v>
      </c>
      <c r="NVC97" s="120" t="s">
        <v>152</v>
      </c>
      <c r="NVD97" s="120" t="s">
        <v>133</v>
      </c>
      <c r="NVE97" s="120">
        <v>44130</v>
      </c>
      <c r="NVF97" s="120">
        <v>60.78</v>
      </c>
      <c r="NVG97" s="120" t="s">
        <v>152</v>
      </c>
      <c r="NVH97" s="120" t="s">
        <v>133</v>
      </c>
      <c r="NVI97" s="120">
        <v>44130</v>
      </c>
      <c r="NVJ97" s="120">
        <v>60.78</v>
      </c>
      <c r="NVK97" s="120" t="s">
        <v>152</v>
      </c>
      <c r="NVL97" s="120" t="s">
        <v>133</v>
      </c>
      <c r="NVM97" s="120">
        <v>44130</v>
      </c>
      <c r="NVN97" s="120">
        <v>60.78</v>
      </c>
      <c r="NVO97" s="120" t="s">
        <v>152</v>
      </c>
      <c r="NVP97" s="120" t="s">
        <v>133</v>
      </c>
      <c r="NVQ97" s="120">
        <v>44130</v>
      </c>
      <c r="NVR97" s="120">
        <v>60.78</v>
      </c>
      <c r="NVS97" s="120" t="s">
        <v>152</v>
      </c>
      <c r="NVT97" s="120" t="s">
        <v>133</v>
      </c>
      <c r="NVU97" s="120">
        <v>44130</v>
      </c>
      <c r="NVV97" s="120">
        <v>60.78</v>
      </c>
      <c r="NVW97" s="120" t="s">
        <v>152</v>
      </c>
      <c r="NVX97" s="120" t="s">
        <v>133</v>
      </c>
      <c r="NVY97" s="120">
        <v>44130</v>
      </c>
      <c r="NVZ97" s="120">
        <v>60.78</v>
      </c>
      <c r="NWA97" s="120" t="s">
        <v>152</v>
      </c>
      <c r="NWB97" s="120" t="s">
        <v>133</v>
      </c>
      <c r="NWC97" s="120">
        <v>44130</v>
      </c>
      <c r="NWD97" s="120">
        <v>60.78</v>
      </c>
      <c r="NWE97" s="120" t="s">
        <v>152</v>
      </c>
      <c r="NWF97" s="120" t="s">
        <v>133</v>
      </c>
      <c r="NWG97" s="120">
        <v>44130</v>
      </c>
      <c r="NWH97" s="120">
        <v>60.78</v>
      </c>
      <c r="NWI97" s="120" t="s">
        <v>152</v>
      </c>
      <c r="NWJ97" s="120" t="s">
        <v>133</v>
      </c>
      <c r="NWK97" s="120">
        <v>44130</v>
      </c>
      <c r="NWL97" s="120">
        <v>60.78</v>
      </c>
      <c r="NWM97" s="120" t="s">
        <v>152</v>
      </c>
      <c r="NWN97" s="120" t="s">
        <v>133</v>
      </c>
      <c r="NWO97" s="120">
        <v>44130</v>
      </c>
      <c r="NWP97" s="120">
        <v>60.78</v>
      </c>
      <c r="NWQ97" s="120" t="s">
        <v>152</v>
      </c>
      <c r="NWR97" s="120" t="s">
        <v>133</v>
      </c>
      <c r="NWS97" s="120">
        <v>44130</v>
      </c>
      <c r="NWT97" s="120">
        <v>60.78</v>
      </c>
      <c r="NWU97" s="120" t="s">
        <v>152</v>
      </c>
      <c r="NWV97" s="120" t="s">
        <v>133</v>
      </c>
      <c r="NWW97" s="120">
        <v>44130</v>
      </c>
      <c r="NWX97" s="120">
        <v>60.78</v>
      </c>
      <c r="NWY97" s="120" t="s">
        <v>152</v>
      </c>
      <c r="NWZ97" s="120" t="s">
        <v>133</v>
      </c>
      <c r="NXA97" s="120">
        <v>44130</v>
      </c>
      <c r="NXB97" s="120">
        <v>60.78</v>
      </c>
      <c r="NXC97" s="120" t="s">
        <v>152</v>
      </c>
      <c r="NXD97" s="120" t="s">
        <v>133</v>
      </c>
      <c r="NXE97" s="120">
        <v>44130</v>
      </c>
      <c r="NXF97" s="120">
        <v>60.78</v>
      </c>
      <c r="NXG97" s="120" t="s">
        <v>152</v>
      </c>
      <c r="NXH97" s="120" t="s">
        <v>133</v>
      </c>
      <c r="NXI97" s="120">
        <v>44130</v>
      </c>
      <c r="NXJ97" s="120">
        <v>60.78</v>
      </c>
      <c r="NXK97" s="120" t="s">
        <v>152</v>
      </c>
      <c r="NXL97" s="120" t="s">
        <v>133</v>
      </c>
      <c r="NXM97" s="120">
        <v>44130</v>
      </c>
      <c r="NXN97" s="120">
        <v>60.78</v>
      </c>
      <c r="NXO97" s="120" t="s">
        <v>152</v>
      </c>
      <c r="NXP97" s="120" t="s">
        <v>133</v>
      </c>
      <c r="NXQ97" s="120">
        <v>44130</v>
      </c>
      <c r="NXR97" s="120">
        <v>60.78</v>
      </c>
      <c r="NXS97" s="120" t="s">
        <v>152</v>
      </c>
      <c r="NXT97" s="120" t="s">
        <v>133</v>
      </c>
      <c r="NXU97" s="120">
        <v>44130</v>
      </c>
      <c r="NXV97" s="120">
        <v>60.78</v>
      </c>
      <c r="NXW97" s="120" t="s">
        <v>152</v>
      </c>
      <c r="NXX97" s="120" t="s">
        <v>133</v>
      </c>
      <c r="NXY97" s="120">
        <v>44130</v>
      </c>
      <c r="NXZ97" s="120">
        <v>60.78</v>
      </c>
      <c r="NYA97" s="120" t="s">
        <v>152</v>
      </c>
      <c r="NYB97" s="120" t="s">
        <v>133</v>
      </c>
      <c r="NYC97" s="120">
        <v>44130</v>
      </c>
      <c r="NYD97" s="120">
        <v>60.78</v>
      </c>
      <c r="NYE97" s="120" t="s">
        <v>152</v>
      </c>
      <c r="NYF97" s="120" t="s">
        <v>133</v>
      </c>
      <c r="NYG97" s="120">
        <v>44130</v>
      </c>
      <c r="NYH97" s="120">
        <v>60.78</v>
      </c>
      <c r="NYI97" s="120" t="s">
        <v>152</v>
      </c>
      <c r="NYJ97" s="120" t="s">
        <v>133</v>
      </c>
      <c r="NYK97" s="120">
        <v>44130</v>
      </c>
      <c r="NYL97" s="120">
        <v>60.78</v>
      </c>
      <c r="NYM97" s="120" t="s">
        <v>152</v>
      </c>
      <c r="NYN97" s="120" t="s">
        <v>133</v>
      </c>
      <c r="NYO97" s="120">
        <v>44130</v>
      </c>
      <c r="NYP97" s="120">
        <v>60.78</v>
      </c>
      <c r="NYQ97" s="120" t="s">
        <v>152</v>
      </c>
      <c r="NYR97" s="120" t="s">
        <v>133</v>
      </c>
      <c r="NYS97" s="120">
        <v>44130</v>
      </c>
      <c r="NYT97" s="120">
        <v>60.78</v>
      </c>
      <c r="NYU97" s="120" t="s">
        <v>152</v>
      </c>
      <c r="NYV97" s="120" t="s">
        <v>133</v>
      </c>
      <c r="NYW97" s="120">
        <v>44130</v>
      </c>
      <c r="NYX97" s="120">
        <v>60.78</v>
      </c>
      <c r="NYY97" s="120" t="s">
        <v>152</v>
      </c>
      <c r="NYZ97" s="120" t="s">
        <v>133</v>
      </c>
      <c r="NZA97" s="120">
        <v>44130</v>
      </c>
      <c r="NZB97" s="120">
        <v>60.78</v>
      </c>
      <c r="NZC97" s="120" t="s">
        <v>152</v>
      </c>
      <c r="NZD97" s="120" t="s">
        <v>133</v>
      </c>
      <c r="NZE97" s="120">
        <v>44130</v>
      </c>
      <c r="NZF97" s="120">
        <v>60.78</v>
      </c>
      <c r="NZG97" s="120" t="s">
        <v>152</v>
      </c>
      <c r="NZH97" s="120" t="s">
        <v>133</v>
      </c>
      <c r="NZI97" s="120">
        <v>44130</v>
      </c>
      <c r="NZJ97" s="120">
        <v>60.78</v>
      </c>
      <c r="NZK97" s="120" t="s">
        <v>152</v>
      </c>
      <c r="NZL97" s="120" t="s">
        <v>133</v>
      </c>
      <c r="NZM97" s="120">
        <v>44130</v>
      </c>
      <c r="NZN97" s="120">
        <v>60.78</v>
      </c>
      <c r="NZO97" s="120" t="s">
        <v>152</v>
      </c>
      <c r="NZP97" s="120" t="s">
        <v>133</v>
      </c>
      <c r="NZQ97" s="120">
        <v>44130</v>
      </c>
      <c r="NZR97" s="120">
        <v>60.78</v>
      </c>
      <c r="NZS97" s="120" t="s">
        <v>152</v>
      </c>
      <c r="NZT97" s="120" t="s">
        <v>133</v>
      </c>
      <c r="NZU97" s="120">
        <v>44130</v>
      </c>
      <c r="NZV97" s="120">
        <v>60.78</v>
      </c>
      <c r="NZW97" s="120" t="s">
        <v>152</v>
      </c>
      <c r="NZX97" s="120" t="s">
        <v>133</v>
      </c>
      <c r="NZY97" s="120">
        <v>44130</v>
      </c>
      <c r="NZZ97" s="120">
        <v>60.78</v>
      </c>
      <c r="OAA97" s="120" t="s">
        <v>152</v>
      </c>
      <c r="OAB97" s="120" t="s">
        <v>133</v>
      </c>
      <c r="OAC97" s="120">
        <v>44130</v>
      </c>
      <c r="OAD97" s="120">
        <v>60.78</v>
      </c>
      <c r="OAE97" s="120" t="s">
        <v>152</v>
      </c>
      <c r="OAF97" s="120" t="s">
        <v>133</v>
      </c>
      <c r="OAG97" s="120">
        <v>44130</v>
      </c>
      <c r="OAH97" s="120">
        <v>60.78</v>
      </c>
      <c r="OAI97" s="120" t="s">
        <v>152</v>
      </c>
      <c r="OAJ97" s="120" t="s">
        <v>133</v>
      </c>
      <c r="OAK97" s="120">
        <v>44130</v>
      </c>
      <c r="OAL97" s="120">
        <v>60.78</v>
      </c>
      <c r="OAM97" s="120" t="s">
        <v>152</v>
      </c>
      <c r="OAN97" s="120" t="s">
        <v>133</v>
      </c>
      <c r="OAO97" s="120">
        <v>44130</v>
      </c>
      <c r="OAP97" s="120">
        <v>60.78</v>
      </c>
      <c r="OAQ97" s="120" t="s">
        <v>152</v>
      </c>
      <c r="OAR97" s="120" t="s">
        <v>133</v>
      </c>
      <c r="OAS97" s="120">
        <v>44130</v>
      </c>
      <c r="OAT97" s="120">
        <v>60.78</v>
      </c>
      <c r="OAU97" s="120" t="s">
        <v>152</v>
      </c>
      <c r="OAV97" s="120" t="s">
        <v>133</v>
      </c>
      <c r="OAW97" s="120">
        <v>44130</v>
      </c>
      <c r="OAX97" s="120">
        <v>60.78</v>
      </c>
      <c r="OAY97" s="120" t="s">
        <v>152</v>
      </c>
      <c r="OAZ97" s="120" t="s">
        <v>133</v>
      </c>
      <c r="OBA97" s="120">
        <v>44130</v>
      </c>
      <c r="OBB97" s="120">
        <v>60.78</v>
      </c>
      <c r="OBC97" s="120" t="s">
        <v>152</v>
      </c>
      <c r="OBD97" s="120" t="s">
        <v>133</v>
      </c>
      <c r="OBE97" s="120">
        <v>44130</v>
      </c>
      <c r="OBF97" s="120">
        <v>60.78</v>
      </c>
      <c r="OBG97" s="120" t="s">
        <v>152</v>
      </c>
      <c r="OBH97" s="120" t="s">
        <v>133</v>
      </c>
      <c r="OBI97" s="120">
        <v>44130</v>
      </c>
      <c r="OBJ97" s="120">
        <v>60.78</v>
      </c>
      <c r="OBK97" s="120" t="s">
        <v>152</v>
      </c>
      <c r="OBL97" s="120" t="s">
        <v>133</v>
      </c>
      <c r="OBM97" s="120">
        <v>44130</v>
      </c>
      <c r="OBN97" s="120">
        <v>60.78</v>
      </c>
      <c r="OBO97" s="120" t="s">
        <v>152</v>
      </c>
      <c r="OBP97" s="120" t="s">
        <v>133</v>
      </c>
      <c r="OBQ97" s="120">
        <v>44130</v>
      </c>
      <c r="OBR97" s="120">
        <v>60.78</v>
      </c>
      <c r="OBS97" s="120" t="s">
        <v>152</v>
      </c>
      <c r="OBT97" s="120" t="s">
        <v>133</v>
      </c>
      <c r="OBU97" s="120">
        <v>44130</v>
      </c>
      <c r="OBV97" s="120">
        <v>60.78</v>
      </c>
      <c r="OBW97" s="120" t="s">
        <v>152</v>
      </c>
      <c r="OBX97" s="120" t="s">
        <v>133</v>
      </c>
      <c r="OBY97" s="120">
        <v>44130</v>
      </c>
      <c r="OBZ97" s="120">
        <v>60.78</v>
      </c>
      <c r="OCA97" s="120" t="s">
        <v>152</v>
      </c>
      <c r="OCB97" s="120" t="s">
        <v>133</v>
      </c>
      <c r="OCC97" s="120">
        <v>44130</v>
      </c>
      <c r="OCD97" s="120">
        <v>60.78</v>
      </c>
      <c r="OCE97" s="120" t="s">
        <v>152</v>
      </c>
      <c r="OCF97" s="120" t="s">
        <v>133</v>
      </c>
      <c r="OCG97" s="120">
        <v>44130</v>
      </c>
      <c r="OCH97" s="120">
        <v>60.78</v>
      </c>
      <c r="OCI97" s="120" t="s">
        <v>152</v>
      </c>
      <c r="OCJ97" s="120" t="s">
        <v>133</v>
      </c>
      <c r="OCK97" s="120">
        <v>44130</v>
      </c>
      <c r="OCL97" s="120">
        <v>60.78</v>
      </c>
      <c r="OCM97" s="120" t="s">
        <v>152</v>
      </c>
      <c r="OCN97" s="120" t="s">
        <v>133</v>
      </c>
      <c r="OCO97" s="120">
        <v>44130</v>
      </c>
      <c r="OCP97" s="120">
        <v>60.78</v>
      </c>
      <c r="OCQ97" s="120" t="s">
        <v>152</v>
      </c>
      <c r="OCR97" s="120" t="s">
        <v>133</v>
      </c>
      <c r="OCS97" s="120">
        <v>44130</v>
      </c>
      <c r="OCT97" s="120">
        <v>60.78</v>
      </c>
      <c r="OCU97" s="120" t="s">
        <v>152</v>
      </c>
      <c r="OCV97" s="120" t="s">
        <v>133</v>
      </c>
      <c r="OCW97" s="120">
        <v>44130</v>
      </c>
      <c r="OCX97" s="120">
        <v>60.78</v>
      </c>
      <c r="OCY97" s="120" t="s">
        <v>152</v>
      </c>
      <c r="OCZ97" s="120" t="s">
        <v>133</v>
      </c>
      <c r="ODA97" s="120">
        <v>44130</v>
      </c>
      <c r="ODB97" s="120">
        <v>60.78</v>
      </c>
      <c r="ODC97" s="120" t="s">
        <v>152</v>
      </c>
      <c r="ODD97" s="120" t="s">
        <v>133</v>
      </c>
      <c r="ODE97" s="120">
        <v>44130</v>
      </c>
      <c r="ODF97" s="120">
        <v>60.78</v>
      </c>
      <c r="ODG97" s="120" t="s">
        <v>152</v>
      </c>
      <c r="ODH97" s="120" t="s">
        <v>133</v>
      </c>
      <c r="ODI97" s="120">
        <v>44130</v>
      </c>
      <c r="ODJ97" s="120">
        <v>60.78</v>
      </c>
      <c r="ODK97" s="120" t="s">
        <v>152</v>
      </c>
      <c r="ODL97" s="120" t="s">
        <v>133</v>
      </c>
      <c r="ODM97" s="120">
        <v>44130</v>
      </c>
      <c r="ODN97" s="120">
        <v>60.78</v>
      </c>
      <c r="ODO97" s="120" t="s">
        <v>152</v>
      </c>
      <c r="ODP97" s="120" t="s">
        <v>133</v>
      </c>
      <c r="ODQ97" s="120">
        <v>44130</v>
      </c>
      <c r="ODR97" s="120">
        <v>60.78</v>
      </c>
      <c r="ODS97" s="120" t="s">
        <v>152</v>
      </c>
      <c r="ODT97" s="120" t="s">
        <v>133</v>
      </c>
      <c r="ODU97" s="120">
        <v>44130</v>
      </c>
      <c r="ODV97" s="120">
        <v>60.78</v>
      </c>
      <c r="ODW97" s="120" t="s">
        <v>152</v>
      </c>
      <c r="ODX97" s="120" t="s">
        <v>133</v>
      </c>
      <c r="ODY97" s="120">
        <v>44130</v>
      </c>
      <c r="ODZ97" s="120">
        <v>60.78</v>
      </c>
      <c r="OEA97" s="120" t="s">
        <v>152</v>
      </c>
      <c r="OEB97" s="120" t="s">
        <v>133</v>
      </c>
      <c r="OEC97" s="120">
        <v>44130</v>
      </c>
      <c r="OED97" s="120">
        <v>60.78</v>
      </c>
      <c r="OEE97" s="120" t="s">
        <v>152</v>
      </c>
      <c r="OEF97" s="120" t="s">
        <v>133</v>
      </c>
      <c r="OEG97" s="120">
        <v>44130</v>
      </c>
      <c r="OEH97" s="120">
        <v>60.78</v>
      </c>
      <c r="OEI97" s="120" t="s">
        <v>152</v>
      </c>
      <c r="OEJ97" s="120" t="s">
        <v>133</v>
      </c>
      <c r="OEK97" s="120">
        <v>44130</v>
      </c>
      <c r="OEL97" s="120">
        <v>60.78</v>
      </c>
      <c r="OEM97" s="120" t="s">
        <v>152</v>
      </c>
      <c r="OEN97" s="120" t="s">
        <v>133</v>
      </c>
      <c r="OEO97" s="120">
        <v>44130</v>
      </c>
      <c r="OEP97" s="120">
        <v>60.78</v>
      </c>
      <c r="OEQ97" s="120" t="s">
        <v>152</v>
      </c>
      <c r="OER97" s="120" t="s">
        <v>133</v>
      </c>
      <c r="OES97" s="120">
        <v>44130</v>
      </c>
      <c r="OET97" s="120">
        <v>60.78</v>
      </c>
      <c r="OEU97" s="120" t="s">
        <v>152</v>
      </c>
      <c r="OEV97" s="120" t="s">
        <v>133</v>
      </c>
      <c r="OEW97" s="120">
        <v>44130</v>
      </c>
      <c r="OEX97" s="120">
        <v>60.78</v>
      </c>
      <c r="OEY97" s="120" t="s">
        <v>152</v>
      </c>
      <c r="OEZ97" s="120" t="s">
        <v>133</v>
      </c>
      <c r="OFA97" s="120">
        <v>44130</v>
      </c>
      <c r="OFB97" s="120">
        <v>60.78</v>
      </c>
      <c r="OFC97" s="120" t="s">
        <v>152</v>
      </c>
      <c r="OFD97" s="120" t="s">
        <v>133</v>
      </c>
      <c r="OFE97" s="120">
        <v>44130</v>
      </c>
      <c r="OFF97" s="120">
        <v>60.78</v>
      </c>
      <c r="OFG97" s="120" t="s">
        <v>152</v>
      </c>
      <c r="OFH97" s="120" t="s">
        <v>133</v>
      </c>
      <c r="OFI97" s="120">
        <v>44130</v>
      </c>
      <c r="OFJ97" s="120">
        <v>60.78</v>
      </c>
      <c r="OFK97" s="120" t="s">
        <v>152</v>
      </c>
      <c r="OFL97" s="120" t="s">
        <v>133</v>
      </c>
      <c r="OFM97" s="120">
        <v>44130</v>
      </c>
      <c r="OFN97" s="120">
        <v>60.78</v>
      </c>
      <c r="OFO97" s="120" t="s">
        <v>152</v>
      </c>
      <c r="OFP97" s="120" t="s">
        <v>133</v>
      </c>
      <c r="OFQ97" s="120">
        <v>44130</v>
      </c>
      <c r="OFR97" s="120">
        <v>60.78</v>
      </c>
      <c r="OFS97" s="120" t="s">
        <v>152</v>
      </c>
      <c r="OFT97" s="120" t="s">
        <v>133</v>
      </c>
      <c r="OFU97" s="120">
        <v>44130</v>
      </c>
      <c r="OFV97" s="120">
        <v>60.78</v>
      </c>
      <c r="OFW97" s="120" t="s">
        <v>152</v>
      </c>
      <c r="OFX97" s="120" t="s">
        <v>133</v>
      </c>
      <c r="OFY97" s="120">
        <v>44130</v>
      </c>
      <c r="OFZ97" s="120">
        <v>60.78</v>
      </c>
      <c r="OGA97" s="120" t="s">
        <v>152</v>
      </c>
      <c r="OGB97" s="120" t="s">
        <v>133</v>
      </c>
      <c r="OGC97" s="120">
        <v>44130</v>
      </c>
      <c r="OGD97" s="120">
        <v>60.78</v>
      </c>
      <c r="OGE97" s="120" t="s">
        <v>152</v>
      </c>
      <c r="OGF97" s="120" t="s">
        <v>133</v>
      </c>
      <c r="OGG97" s="120">
        <v>44130</v>
      </c>
      <c r="OGH97" s="120">
        <v>60.78</v>
      </c>
      <c r="OGI97" s="120" t="s">
        <v>152</v>
      </c>
      <c r="OGJ97" s="120" t="s">
        <v>133</v>
      </c>
      <c r="OGK97" s="120">
        <v>44130</v>
      </c>
      <c r="OGL97" s="120">
        <v>60.78</v>
      </c>
      <c r="OGM97" s="120" t="s">
        <v>152</v>
      </c>
      <c r="OGN97" s="120" t="s">
        <v>133</v>
      </c>
      <c r="OGO97" s="120">
        <v>44130</v>
      </c>
      <c r="OGP97" s="120">
        <v>60.78</v>
      </c>
      <c r="OGQ97" s="120" t="s">
        <v>152</v>
      </c>
      <c r="OGR97" s="120" t="s">
        <v>133</v>
      </c>
      <c r="OGS97" s="120">
        <v>44130</v>
      </c>
      <c r="OGT97" s="120">
        <v>60.78</v>
      </c>
      <c r="OGU97" s="120" t="s">
        <v>152</v>
      </c>
      <c r="OGV97" s="120" t="s">
        <v>133</v>
      </c>
      <c r="OGW97" s="120">
        <v>44130</v>
      </c>
      <c r="OGX97" s="120">
        <v>60.78</v>
      </c>
      <c r="OGY97" s="120" t="s">
        <v>152</v>
      </c>
      <c r="OGZ97" s="120" t="s">
        <v>133</v>
      </c>
      <c r="OHA97" s="120">
        <v>44130</v>
      </c>
      <c r="OHB97" s="120">
        <v>60.78</v>
      </c>
      <c r="OHC97" s="120" t="s">
        <v>152</v>
      </c>
      <c r="OHD97" s="120" t="s">
        <v>133</v>
      </c>
      <c r="OHE97" s="120">
        <v>44130</v>
      </c>
      <c r="OHF97" s="120">
        <v>60.78</v>
      </c>
      <c r="OHG97" s="120" t="s">
        <v>152</v>
      </c>
      <c r="OHH97" s="120" t="s">
        <v>133</v>
      </c>
      <c r="OHI97" s="120">
        <v>44130</v>
      </c>
      <c r="OHJ97" s="120">
        <v>60.78</v>
      </c>
      <c r="OHK97" s="120" t="s">
        <v>152</v>
      </c>
      <c r="OHL97" s="120" t="s">
        <v>133</v>
      </c>
      <c r="OHM97" s="120">
        <v>44130</v>
      </c>
      <c r="OHN97" s="120">
        <v>60.78</v>
      </c>
      <c r="OHO97" s="120" t="s">
        <v>152</v>
      </c>
      <c r="OHP97" s="120" t="s">
        <v>133</v>
      </c>
      <c r="OHQ97" s="120">
        <v>44130</v>
      </c>
      <c r="OHR97" s="120">
        <v>60.78</v>
      </c>
      <c r="OHS97" s="120" t="s">
        <v>152</v>
      </c>
      <c r="OHT97" s="120" t="s">
        <v>133</v>
      </c>
      <c r="OHU97" s="120">
        <v>44130</v>
      </c>
      <c r="OHV97" s="120">
        <v>60.78</v>
      </c>
      <c r="OHW97" s="120" t="s">
        <v>152</v>
      </c>
      <c r="OHX97" s="120" t="s">
        <v>133</v>
      </c>
      <c r="OHY97" s="120">
        <v>44130</v>
      </c>
      <c r="OHZ97" s="120">
        <v>60.78</v>
      </c>
      <c r="OIA97" s="120" t="s">
        <v>152</v>
      </c>
      <c r="OIB97" s="120" t="s">
        <v>133</v>
      </c>
      <c r="OIC97" s="120">
        <v>44130</v>
      </c>
      <c r="OID97" s="120">
        <v>60.78</v>
      </c>
      <c r="OIE97" s="120" t="s">
        <v>152</v>
      </c>
      <c r="OIF97" s="120" t="s">
        <v>133</v>
      </c>
      <c r="OIG97" s="120">
        <v>44130</v>
      </c>
      <c r="OIH97" s="120">
        <v>60.78</v>
      </c>
      <c r="OII97" s="120" t="s">
        <v>152</v>
      </c>
      <c r="OIJ97" s="120" t="s">
        <v>133</v>
      </c>
      <c r="OIK97" s="120">
        <v>44130</v>
      </c>
      <c r="OIL97" s="120">
        <v>60.78</v>
      </c>
      <c r="OIM97" s="120" t="s">
        <v>152</v>
      </c>
      <c r="OIN97" s="120" t="s">
        <v>133</v>
      </c>
      <c r="OIO97" s="120">
        <v>44130</v>
      </c>
      <c r="OIP97" s="120">
        <v>60.78</v>
      </c>
      <c r="OIQ97" s="120" t="s">
        <v>152</v>
      </c>
      <c r="OIR97" s="120" t="s">
        <v>133</v>
      </c>
      <c r="OIS97" s="120">
        <v>44130</v>
      </c>
      <c r="OIT97" s="120">
        <v>60.78</v>
      </c>
      <c r="OIU97" s="120" t="s">
        <v>152</v>
      </c>
      <c r="OIV97" s="120" t="s">
        <v>133</v>
      </c>
      <c r="OIW97" s="120">
        <v>44130</v>
      </c>
      <c r="OIX97" s="120">
        <v>60.78</v>
      </c>
      <c r="OIY97" s="120" t="s">
        <v>152</v>
      </c>
      <c r="OIZ97" s="120" t="s">
        <v>133</v>
      </c>
      <c r="OJA97" s="120">
        <v>44130</v>
      </c>
      <c r="OJB97" s="120">
        <v>60.78</v>
      </c>
      <c r="OJC97" s="120" t="s">
        <v>152</v>
      </c>
      <c r="OJD97" s="120" t="s">
        <v>133</v>
      </c>
      <c r="OJE97" s="120">
        <v>44130</v>
      </c>
      <c r="OJF97" s="120">
        <v>60.78</v>
      </c>
      <c r="OJG97" s="120" t="s">
        <v>152</v>
      </c>
      <c r="OJH97" s="120" t="s">
        <v>133</v>
      </c>
      <c r="OJI97" s="120">
        <v>44130</v>
      </c>
      <c r="OJJ97" s="120">
        <v>60.78</v>
      </c>
      <c r="OJK97" s="120" t="s">
        <v>152</v>
      </c>
      <c r="OJL97" s="120" t="s">
        <v>133</v>
      </c>
      <c r="OJM97" s="120">
        <v>44130</v>
      </c>
      <c r="OJN97" s="120">
        <v>60.78</v>
      </c>
      <c r="OJO97" s="120" t="s">
        <v>152</v>
      </c>
      <c r="OJP97" s="120" t="s">
        <v>133</v>
      </c>
      <c r="OJQ97" s="120">
        <v>44130</v>
      </c>
      <c r="OJR97" s="120">
        <v>60.78</v>
      </c>
      <c r="OJS97" s="120" t="s">
        <v>152</v>
      </c>
      <c r="OJT97" s="120" t="s">
        <v>133</v>
      </c>
      <c r="OJU97" s="120">
        <v>44130</v>
      </c>
      <c r="OJV97" s="120">
        <v>60.78</v>
      </c>
      <c r="OJW97" s="120" t="s">
        <v>152</v>
      </c>
      <c r="OJX97" s="120" t="s">
        <v>133</v>
      </c>
      <c r="OJY97" s="120">
        <v>44130</v>
      </c>
      <c r="OJZ97" s="120">
        <v>60.78</v>
      </c>
      <c r="OKA97" s="120" t="s">
        <v>152</v>
      </c>
      <c r="OKB97" s="120" t="s">
        <v>133</v>
      </c>
      <c r="OKC97" s="120">
        <v>44130</v>
      </c>
      <c r="OKD97" s="120">
        <v>60.78</v>
      </c>
      <c r="OKE97" s="120" t="s">
        <v>152</v>
      </c>
      <c r="OKF97" s="120" t="s">
        <v>133</v>
      </c>
      <c r="OKG97" s="120">
        <v>44130</v>
      </c>
      <c r="OKH97" s="120">
        <v>60.78</v>
      </c>
      <c r="OKI97" s="120" t="s">
        <v>152</v>
      </c>
      <c r="OKJ97" s="120" t="s">
        <v>133</v>
      </c>
      <c r="OKK97" s="120">
        <v>44130</v>
      </c>
      <c r="OKL97" s="120">
        <v>60.78</v>
      </c>
      <c r="OKM97" s="120" t="s">
        <v>152</v>
      </c>
      <c r="OKN97" s="120" t="s">
        <v>133</v>
      </c>
      <c r="OKO97" s="120">
        <v>44130</v>
      </c>
      <c r="OKP97" s="120">
        <v>60.78</v>
      </c>
      <c r="OKQ97" s="120" t="s">
        <v>152</v>
      </c>
      <c r="OKR97" s="120" t="s">
        <v>133</v>
      </c>
      <c r="OKS97" s="120">
        <v>44130</v>
      </c>
      <c r="OKT97" s="120">
        <v>60.78</v>
      </c>
      <c r="OKU97" s="120" t="s">
        <v>152</v>
      </c>
      <c r="OKV97" s="120" t="s">
        <v>133</v>
      </c>
      <c r="OKW97" s="120">
        <v>44130</v>
      </c>
      <c r="OKX97" s="120">
        <v>60.78</v>
      </c>
      <c r="OKY97" s="120" t="s">
        <v>152</v>
      </c>
      <c r="OKZ97" s="120" t="s">
        <v>133</v>
      </c>
      <c r="OLA97" s="120">
        <v>44130</v>
      </c>
      <c r="OLB97" s="120">
        <v>60.78</v>
      </c>
      <c r="OLC97" s="120" t="s">
        <v>152</v>
      </c>
      <c r="OLD97" s="120" t="s">
        <v>133</v>
      </c>
      <c r="OLE97" s="120">
        <v>44130</v>
      </c>
      <c r="OLF97" s="120">
        <v>60.78</v>
      </c>
      <c r="OLG97" s="120" t="s">
        <v>152</v>
      </c>
      <c r="OLH97" s="120" t="s">
        <v>133</v>
      </c>
      <c r="OLI97" s="120">
        <v>44130</v>
      </c>
      <c r="OLJ97" s="120">
        <v>60.78</v>
      </c>
      <c r="OLK97" s="120" t="s">
        <v>152</v>
      </c>
      <c r="OLL97" s="120" t="s">
        <v>133</v>
      </c>
      <c r="OLM97" s="120">
        <v>44130</v>
      </c>
      <c r="OLN97" s="120">
        <v>60.78</v>
      </c>
      <c r="OLO97" s="120" t="s">
        <v>152</v>
      </c>
      <c r="OLP97" s="120" t="s">
        <v>133</v>
      </c>
      <c r="OLQ97" s="120">
        <v>44130</v>
      </c>
      <c r="OLR97" s="120">
        <v>60.78</v>
      </c>
      <c r="OLS97" s="120" t="s">
        <v>152</v>
      </c>
      <c r="OLT97" s="120" t="s">
        <v>133</v>
      </c>
      <c r="OLU97" s="120">
        <v>44130</v>
      </c>
      <c r="OLV97" s="120">
        <v>60.78</v>
      </c>
      <c r="OLW97" s="120" t="s">
        <v>152</v>
      </c>
      <c r="OLX97" s="120" t="s">
        <v>133</v>
      </c>
      <c r="OLY97" s="120">
        <v>44130</v>
      </c>
      <c r="OLZ97" s="120">
        <v>60.78</v>
      </c>
      <c r="OMA97" s="120" t="s">
        <v>152</v>
      </c>
      <c r="OMB97" s="120" t="s">
        <v>133</v>
      </c>
      <c r="OMC97" s="120">
        <v>44130</v>
      </c>
      <c r="OMD97" s="120">
        <v>60.78</v>
      </c>
      <c r="OME97" s="120" t="s">
        <v>152</v>
      </c>
      <c r="OMF97" s="120" t="s">
        <v>133</v>
      </c>
      <c r="OMG97" s="120">
        <v>44130</v>
      </c>
      <c r="OMH97" s="120">
        <v>60.78</v>
      </c>
      <c r="OMI97" s="120" t="s">
        <v>152</v>
      </c>
      <c r="OMJ97" s="120" t="s">
        <v>133</v>
      </c>
      <c r="OMK97" s="120">
        <v>44130</v>
      </c>
      <c r="OML97" s="120">
        <v>60.78</v>
      </c>
      <c r="OMM97" s="120" t="s">
        <v>152</v>
      </c>
      <c r="OMN97" s="120" t="s">
        <v>133</v>
      </c>
      <c r="OMO97" s="120">
        <v>44130</v>
      </c>
      <c r="OMP97" s="120">
        <v>60.78</v>
      </c>
      <c r="OMQ97" s="120" t="s">
        <v>152</v>
      </c>
      <c r="OMR97" s="120" t="s">
        <v>133</v>
      </c>
      <c r="OMS97" s="120">
        <v>44130</v>
      </c>
      <c r="OMT97" s="120">
        <v>60.78</v>
      </c>
      <c r="OMU97" s="120" t="s">
        <v>152</v>
      </c>
      <c r="OMV97" s="120" t="s">
        <v>133</v>
      </c>
      <c r="OMW97" s="120">
        <v>44130</v>
      </c>
      <c r="OMX97" s="120">
        <v>60.78</v>
      </c>
      <c r="OMY97" s="120" t="s">
        <v>152</v>
      </c>
      <c r="OMZ97" s="120" t="s">
        <v>133</v>
      </c>
      <c r="ONA97" s="120">
        <v>44130</v>
      </c>
      <c r="ONB97" s="120">
        <v>60.78</v>
      </c>
      <c r="ONC97" s="120" t="s">
        <v>152</v>
      </c>
      <c r="OND97" s="120" t="s">
        <v>133</v>
      </c>
      <c r="ONE97" s="120">
        <v>44130</v>
      </c>
      <c r="ONF97" s="120">
        <v>60.78</v>
      </c>
      <c r="ONG97" s="120" t="s">
        <v>152</v>
      </c>
      <c r="ONH97" s="120" t="s">
        <v>133</v>
      </c>
      <c r="ONI97" s="120">
        <v>44130</v>
      </c>
      <c r="ONJ97" s="120">
        <v>60.78</v>
      </c>
      <c r="ONK97" s="120" t="s">
        <v>152</v>
      </c>
      <c r="ONL97" s="120" t="s">
        <v>133</v>
      </c>
      <c r="ONM97" s="120">
        <v>44130</v>
      </c>
      <c r="ONN97" s="120">
        <v>60.78</v>
      </c>
      <c r="ONO97" s="120" t="s">
        <v>152</v>
      </c>
      <c r="ONP97" s="120" t="s">
        <v>133</v>
      </c>
      <c r="ONQ97" s="120">
        <v>44130</v>
      </c>
      <c r="ONR97" s="120">
        <v>60.78</v>
      </c>
      <c r="ONS97" s="120" t="s">
        <v>152</v>
      </c>
      <c r="ONT97" s="120" t="s">
        <v>133</v>
      </c>
      <c r="ONU97" s="120">
        <v>44130</v>
      </c>
      <c r="ONV97" s="120">
        <v>60.78</v>
      </c>
      <c r="ONW97" s="120" t="s">
        <v>152</v>
      </c>
      <c r="ONX97" s="120" t="s">
        <v>133</v>
      </c>
      <c r="ONY97" s="120">
        <v>44130</v>
      </c>
      <c r="ONZ97" s="120">
        <v>60.78</v>
      </c>
      <c r="OOA97" s="120" t="s">
        <v>152</v>
      </c>
      <c r="OOB97" s="120" t="s">
        <v>133</v>
      </c>
      <c r="OOC97" s="120">
        <v>44130</v>
      </c>
      <c r="OOD97" s="120">
        <v>60.78</v>
      </c>
      <c r="OOE97" s="120" t="s">
        <v>152</v>
      </c>
      <c r="OOF97" s="120" t="s">
        <v>133</v>
      </c>
      <c r="OOG97" s="120">
        <v>44130</v>
      </c>
      <c r="OOH97" s="120">
        <v>60.78</v>
      </c>
      <c r="OOI97" s="120" t="s">
        <v>152</v>
      </c>
      <c r="OOJ97" s="120" t="s">
        <v>133</v>
      </c>
      <c r="OOK97" s="120">
        <v>44130</v>
      </c>
      <c r="OOL97" s="120">
        <v>60.78</v>
      </c>
      <c r="OOM97" s="120" t="s">
        <v>152</v>
      </c>
      <c r="OON97" s="120" t="s">
        <v>133</v>
      </c>
      <c r="OOO97" s="120">
        <v>44130</v>
      </c>
      <c r="OOP97" s="120">
        <v>60.78</v>
      </c>
      <c r="OOQ97" s="120" t="s">
        <v>152</v>
      </c>
      <c r="OOR97" s="120" t="s">
        <v>133</v>
      </c>
      <c r="OOS97" s="120">
        <v>44130</v>
      </c>
      <c r="OOT97" s="120">
        <v>60.78</v>
      </c>
      <c r="OOU97" s="120" t="s">
        <v>152</v>
      </c>
      <c r="OOV97" s="120" t="s">
        <v>133</v>
      </c>
      <c r="OOW97" s="120">
        <v>44130</v>
      </c>
      <c r="OOX97" s="120">
        <v>60.78</v>
      </c>
      <c r="OOY97" s="120" t="s">
        <v>152</v>
      </c>
      <c r="OOZ97" s="120" t="s">
        <v>133</v>
      </c>
      <c r="OPA97" s="120">
        <v>44130</v>
      </c>
      <c r="OPB97" s="120">
        <v>60.78</v>
      </c>
      <c r="OPC97" s="120" t="s">
        <v>152</v>
      </c>
      <c r="OPD97" s="120" t="s">
        <v>133</v>
      </c>
      <c r="OPE97" s="120">
        <v>44130</v>
      </c>
      <c r="OPF97" s="120">
        <v>60.78</v>
      </c>
      <c r="OPG97" s="120" t="s">
        <v>152</v>
      </c>
      <c r="OPH97" s="120" t="s">
        <v>133</v>
      </c>
      <c r="OPI97" s="120">
        <v>44130</v>
      </c>
      <c r="OPJ97" s="120">
        <v>60.78</v>
      </c>
      <c r="OPK97" s="120" t="s">
        <v>152</v>
      </c>
      <c r="OPL97" s="120" t="s">
        <v>133</v>
      </c>
      <c r="OPM97" s="120">
        <v>44130</v>
      </c>
      <c r="OPN97" s="120">
        <v>60.78</v>
      </c>
      <c r="OPO97" s="120" t="s">
        <v>152</v>
      </c>
      <c r="OPP97" s="120" t="s">
        <v>133</v>
      </c>
      <c r="OPQ97" s="120">
        <v>44130</v>
      </c>
      <c r="OPR97" s="120">
        <v>60.78</v>
      </c>
      <c r="OPS97" s="120" t="s">
        <v>152</v>
      </c>
      <c r="OPT97" s="120" t="s">
        <v>133</v>
      </c>
      <c r="OPU97" s="120">
        <v>44130</v>
      </c>
      <c r="OPV97" s="120">
        <v>60.78</v>
      </c>
      <c r="OPW97" s="120" t="s">
        <v>152</v>
      </c>
      <c r="OPX97" s="120" t="s">
        <v>133</v>
      </c>
      <c r="OPY97" s="120">
        <v>44130</v>
      </c>
      <c r="OPZ97" s="120">
        <v>60.78</v>
      </c>
      <c r="OQA97" s="120" t="s">
        <v>152</v>
      </c>
      <c r="OQB97" s="120" t="s">
        <v>133</v>
      </c>
      <c r="OQC97" s="120">
        <v>44130</v>
      </c>
      <c r="OQD97" s="120">
        <v>60.78</v>
      </c>
      <c r="OQE97" s="120" t="s">
        <v>152</v>
      </c>
      <c r="OQF97" s="120" t="s">
        <v>133</v>
      </c>
      <c r="OQG97" s="120">
        <v>44130</v>
      </c>
      <c r="OQH97" s="120">
        <v>60.78</v>
      </c>
      <c r="OQI97" s="120" t="s">
        <v>152</v>
      </c>
      <c r="OQJ97" s="120" t="s">
        <v>133</v>
      </c>
      <c r="OQK97" s="120">
        <v>44130</v>
      </c>
      <c r="OQL97" s="120">
        <v>60.78</v>
      </c>
      <c r="OQM97" s="120" t="s">
        <v>152</v>
      </c>
      <c r="OQN97" s="120" t="s">
        <v>133</v>
      </c>
      <c r="OQO97" s="120">
        <v>44130</v>
      </c>
      <c r="OQP97" s="120">
        <v>60.78</v>
      </c>
      <c r="OQQ97" s="120" t="s">
        <v>152</v>
      </c>
      <c r="OQR97" s="120" t="s">
        <v>133</v>
      </c>
      <c r="OQS97" s="120">
        <v>44130</v>
      </c>
      <c r="OQT97" s="120">
        <v>60.78</v>
      </c>
      <c r="OQU97" s="120" t="s">
        <v>152</v>
      </c>
      <c r="OQV97" s="120" t="s">
        <v>133</v>
      </c>
      <c r="OQW97" s="120">
        <v>44130</v>
      </c>
      <c r="OQX97" s="120">
        <v>60.78</v>
      </c>
      <c r="OQY97" s="120" t="s">
        <v>152</v>
      </c>
      <c r="OQZ97" s="120" t="s">
        <v>133</v>
      </c>
      <c r="ORA97" s="120">
        <v>44130</v>
      </c>
      <c r="ORB97" s="120">
        <v>60.78</v>
      </c>
      <c r="ORC97" s="120" t="s">
        <v>152</v>
      </c>
      <c r="ORD97" s="120" t="s">
        <v>133</v>
      </c>
      <c r="ORE97" s="120">
        <v>44130</v>
      </c>
      <c r="ORF97" s="120">
        <v>60.78</v>
      </c>
      <c r="ORG97" s="120" t="s">
        <v>152</v>
      </c>
      <c r="ORH97" s="120" t="s">
        <v>133</v>
      </c>
      <c r="ORI97" s="120">
        <v>44130</v>
      </c>
      <c r="ORJ97" s="120">
        <v>60.78</v>
      </c>
      <c r="ORK97" s="120" t="s">
        <v>152</v>
      </c>
      <c r="ORL97" s="120" t="s">
        <v>133</v>
      </c>
      <c r="ORM97" s="120">
        <v>44130</v>
      </c>
      <c r="ORN97" s="120">
        <v>60.78</v>
      </c>
      <c r="ORO97" s="120" t="s">
        <v>152</v>
      </c>
      <c r="ORP97" s="120" t="s">
        <v>133</v>
      </c>
      <c r="ORQ97" s="120">
        <v>44130</v>
      </c>
      <c r="ORR97" s="120">
        <v>60.78</v>
      </c>
      <c r="ORS97" s="120" t="s">
        <v>152</v>
      </c>
      <c r="ORT97" s="120" t="s">
        <v>133</v>
      </c>
      <c r="ORU97" s="120">
        <v>44130</v>
      </c>
      <c r="ORV97" s="120">
        <v>60.78</v>
      </c>
      <c r="ORW97" s="120" t="s">
        <v>152</v>
      </c>
      <c r="ORX97" s="120" t="s">
        <v>133</v>
      </c>
      <c r="ORY97" s="120">
        <v>44130</v>
      </c>
      <c r="ORZ97" s="120">
        <v>60.78</v>
      </c>
      <c r="OSA97" s="120" t="s">
        <v>152</v>
      </c>
      <c r="OSB97" s="120" t="s">
        <v>133</v>
      </c>
      <c r="OSC97" s="120">
        <v>44130</v>
      </c>
      <c r="OSD97" s="120">
        <v>60.78</v>
      </c>
      <c r="OSE97" s="120" t="s">
        <v>152</v>
      </c>
      <c r="OSF97" s="120" t="s">
        <v>133</v>
      </c>
      <c r="OSG97" s="120">
        <v>44130</v>
      </c>
      <c r="OSH97" s="120">
        <v>60.78</v>
      </c>
      <c r="OSI97" s="120" t="s">
        <v>152</v>
      </c>
      <c r="OSJ97" s="120" t="s">
        <v>133</v>
      </c>
      <c r="OSK97" s="120">
        <v>44130</v>
      </c>
      <c r="OSL97" s="120">
        <v>60.78</v>
      </c>
      <c r="OSM97" s="120" t="s">
        <v>152</v>
      </c>
      <c r="OSN97" s="120" t="s">
        <v>133</v>
      </c>
      <c r="OSO97" s="120">
        <v>44130</v>
      </c>
      <c r="OSP97" s="120">
        <v>60.78</v>
      </c>
      <c r="OSQ97" s="120" t="s">
        <v>152</v>
      </c>
      <c r="OSR97" s="120" t="s">
        <v>133</v>
      </c>
      <c r="OSS97" s="120">
        <v>44130</v>
      </c>
      <c r="OST97" s="120">
        <v>60.78</v>
      </c>
      <c r="OSU97" s="120" t="s">
        <v>152</v>
      </c>
      <c r="OSV97" s="120" t="s">
        <v>133</v>
      </c>
      <c r="OSW97" s="120">
        <v>44130</v>
      </c>
      <c r="OSX97" s="120">
        <v>60.78</v>
      </c>
      <c r="OSY97" s="120" t="s">
        <v>152</v>
      </c>
      <c r="OSZ97" s="120" t="s">
        <v>133</v>
      </c>
      <c r="OTA97" s="120">
        <v>44130</v>
      </c>
      <c r="OTB97" s="120">
        <v>60.78</v>
      </c>
      <c r="OTC97" s="120" t="s">
        <v>152</v>
      </c>
      <c r="OTD97" s="120" t="s">
        <v>133</v>
      </c>
      <c r="OTE97" s="120">
        <v>44130</v>
      </c>
      <c r="OTF97" s="120">
        <v>60.78</v>
      </c>
      <c r="OTG97" s="120" t="s">
        <v>152</v>
      </c>
      <c r="OTH97" s="120" t="s">
        <v>133</v>
      </c>
      <c r="OTI97" s="120">
        <v>44130</v>
      </c>
      <c r="OTJ97" s="120">
        <v>60.78</v>
      </c>
      <c r="OTK97" s="120" t="s">
        <v>152</v>
      </c>
      <c r="OTL97" s="120" t="s">
        <v>133</v>
      </c>
      <c r="OTM97" s="120">
        <v>44130</v>
      </c>
      <c r="OTN97" s="120">
        <v>60.78</v>
      </c>
      <c r="OTO97" s="120" t="s">
        <v>152</v>
      </c>
      <c r="OTP97" s="120" t="s">
        <v>133</v>
      </c>
      <c r="OTQ97" s="120">
        <v>44130</v>
      </c>
      <c r="OTR97" s="120">
        <v>60.78</v>
      </c>
      <c r="OTS97" s="120" t="s">
        <v>152</v>
      </c>
      <c r="OTT97" s="120" t="s">
        <v>133</v>
      </c>
      <c r="OTU97" s="120">
        <v>44130</v>
      </c>
      <c r="OTV97" s="120">
        <v>60.78</v>
      </c>
      <c r="OTW97" s="120" t="s">
        <v>152</v>
      </c>
      <c r="OTX97" s="120" t="s">
        <v>133</v>
      </c>
      <c r="OTY97" s="120">
        <v>44130</v>
      </c>
      <c r="OTZ97" s="120">
        <v>60.78</v>
      </c>
      <c r="OUA97" s="120" t="s">
        <v>152</v>
      </c>
      <c r="OUB97" s="120" t="s">
        <v>133</v>
      </c>
      <c r="OUC97" s="120">
        <v>44130</v>
      </c>
      <c r="OUD97" s="120">
        <v>60.78</v>
      </c>
      <c r="OUE97" s="120" t="s">
        <v>152</v>
      </c>
      <c r="OUF97" s="120" t="s">
        <v>133</v>
      </c>
      <c r="OUG97" s="120">
        <v>44130</v>
      </c>
      <c r="OUH97" s="120">
        <v>60.78</v>
      </c>
      <c r="OUI97" s="120" t="s">
        <v>152</v>
      </c>
      <c r="OUJ97" s="120" t="s">
        <v>133</v>
      </c>
      <c r="OUK97" s="120">
        <v>44130</v>
      </c>
      <c r="OUL97" s="120">
        <v>60.78</v>
      </c>
      <c r="OUM97" s="120" t="s">
        <v>152</v>
      </c>
      <c r="OUN97" s="120" t="s">
        <v>133</v>
      </c>
      <c r="OUO97" s="120">
        <v>44130</v>
      </c>
      <c r="OUP97" s="120">
        <v>60.78</v>
      </c>
      <c r="OUQ97" s="120" t="s">
        <v>152</v>
      </c>
      <c r="OUR97" s="120" t="s">
        <v>133</v>
      </c>
      <c r="OUS97" s="120">
        <v>44130</v>
      </c>
      <c r="OUT97" s="120">
        <v>60.78</v>
      </c>
      <c r="OUU97" s="120" t="s">
        <v>152</v>
      </c>
      <c r="OUV97" s="120" t="s">
        <v>133</v>
      </c>
      <c r="OUW97" s="120">
        <v>44130</v>
      </c>
      <c r="OUX97" s="120">
        <v>60.78</v>
      </c>
      <c r="OUY97" s="120" t="s">
        <v>152</v>
      </c>
      <c r="OUZ97" s="120" t="s">
        <v>133</v>
      </c>
      <c r="OVA97" s="120">
        <v>44130</v>
      </c>
      <c r="OVB97" s="120">
        <v>60.78</v>
      </c>
      <c r="OVC97" s="120" t="s">
        <v>152</v>
      </c>
      <c r="OVD97" s="120" t="s">
        <v>133</v>
      </c>
      <c r="OVE97" s="120">
        <v>44130</v>
      </c>
      <c r="OVF97" s="120">
        <v>60.78</v>
      </c>
      <c r="OVG97" s="120" t="s">
        <v>152</v>
      </c>
      <c r="OVH97" s="120" t="s">
        <v>133</v>
      </c>
      <c r="OVI97" s="120">
        <v>44130</v>
      </c>
      <c r="OVJ97" s="120">
        <v>60.78</v>
      </c>
      <c r="OVK97" s="120" t="s">
        <v>152</v>
      </c>
      <c r="OVL97" s="120" t="s">
        <v>133</v>
      </c>
      <c r="OVM97" s="120">
        <v>44130</v>
      </c>
      <c r="OVN97" s="120">
        <v>60.78</v>
      </c>
      <c r="OVO97" s="120" t="s">
        <v>152</v>
      </c>
      <c r="OVP97" s="120" t="s">
        <v>133</v>
      </c>
      <c r="OVQ97" s="120">
        <v>44130</v>
      </c>
      <c r="OVR97" s="120">
        <v>60.78</v>
      </c>
      <c r="OVS97" s="120" t="s">
        <v>152</v>
      </c>
      <c r="OVT97" s="120" t="s">
        <v>133</v>
      </c>
      <c r="OVU97" s="120">
        <v>44130</v>
      </c>
      <c r="OVV97" s="120">
        <v>60.78</v>
      </c>
      <c r="OVW97" s="120" t="s">
        <v>152</v>
      </c>
      <c r="OVX97" s="120" t="s">
        <v>133</v>
      </c>
      <c r="OVY97" s="120">
        <v>44130</v>
      </c>
      <c r="OVZ97" s="120">
        <v>60.78</v>
      </c>
      <c r="OWA97" s="120" t="s">
        <v>152</v>
      </c>
      <c r="OWB97" s="120" t="s">
        <v>133</v>
      </c>
      <c r="OWC97" s="120">
        <v>44130</v>
      </c>
      <c r="OWD97" s="120">
        <v>60.78</v>
      </c>
      <c r="OWE97" s="120" t="s">
        <v>152</v>
      </c>
      <c r="OWF97" s="120" t="s">
        <v>133</v>
      </c>
      <c r="OWG97" s="120">
        <v>44130</v>
      </c>
      <c r="OWH97" s="120">
        <v>60.78</v>
      </c>
      <c r="OWI97" s="120" t="s">
        <v>152</v>
      </c>
      <c r="OWJ97" s="120" t="s">
        <v>133</v>
      </c>
      <c r="OWK97" s="120">
        <v>44130</v>
      </c>
      <c r="OWL97" s="120">
        <v>60.78</v>
      </c>
      <c r="OWM97" s="120" t="s">
        <v>152</v>
      </c>
      <c r="OWN97" s="120" t="s">
        <v>133</v>
      </c>
      <c r="OWO97" s="120">
        <v>44130</v>
      </c>
      <c r="OWP97" s="120">
        <v>60.78</v>
      </c>
      <c r="OWQ97" s="120" t="s">
        <v>152</v>
      </c>
      <c r="OWR97" s="120" t="s">
        <v>133</v>
      </c>
      <c r="OWS97" s="120">
        <v>44130</v>
      </c>
      <c r="OWT97" s="120">
        <v>60.78</v>
      </c>
      <c r="OWU97" s="120" t="s">
        <v>152</v>
      </c>
      <c r="OWV97" s="120" t="s">
        <v>133</v>
      </c>
      <c r="OWW97" s="120">
        <v>44130</v>
      </c>
      <c r="OWX97" s="120">
        <v>60.78</v>
      </c>
      <c r="OWY97" s="120" t="s">
        <v>152</v>
      </c>
      <c r="OWZ97" s="120" t="s">
        <v>133</v>
      </c>
      <c r="OXA97" s="120">
        <v>44130</v>
      </c>
      <c r="OXB97" s="120">
        <v>60.78</v>
      </c>
      <c r="OXC97" s="120" t="s">
        <v>152</v>
      </c>
      <c r="OXD97" s="120" t="s">
        <v>133</v>
      </c>
      <c r="OXE97" s="120">
        <v>44130</v>
      </c>
      <c r="OXF97" s="120">
        <v>60.78</v>
      </c>
      <c r="OXG97" s="120" t="s">
        <v>152</v>
      </c>
      <c r="OXH97" s="120" t="s">
        <v>133</v>
      </c>
      <c r="OXI97" s="120">
        <v>44130</v>
      </c>
      <c r="OXJ97" s="120">
        <v>60.78</v>
      </c>
      <c r="OXK97" s="120" t="s">
        <v>152</v>
      </c>
      <c r="OXL97" s="120" t="s">
        <v>133</v>
      </c>
      <c r="OXM97" s="120">
        <v>44130</v>
      </c>
      <c r="OXN97" s="120">
        <v>60.78</v>
      </c>
      <c r="OXO97" s="120" t="s">
        <v>152</v>
      </c>
      <c r="OXP97" s="120" t="s">
        <v>133</v>
      </c>
      <c r="OXQ97" s="120">
        <v>44130</v>
      </c>
      <c r="OXR97" s="120">
        <v>60.78</v>
      </c>
      <c r="OXS97" s="120" t="s">
        <v>152</v>
      </c>
      <c r="OXT97" s="120" t="s">
        <v>133</v>
      </c>
      <c r="OXU97" s="120">
        <v>44130</v>
      </c>
      <c r="OXV97" s="120">
        <v>60.78</v>
      </c>
      <c r="OXW97" s="120" t="s">
        <v>152</v>
      </c>
      <c r="OXX97" s="120" t="s">
        <v>133</v>
      </c>
      <c r="OXY97" s="120">
        <v>44130</v>
      </c>
      <c r="OXZ97" s="120">
        <v>60.78</v>
      </c>
      <c r="OYA97" s="120" t="s">
        <v>152</v>
      </c>
      <c r="OYB97" s="120" t="s">
        <v>133</v>
      </c>
      <c r="OYC97" s="120">
        <v>44130</v>
      </c>
      <c r="OYD97" s="120">
        <v>60.78</v>
      </c>
      <c r="OYE97" s="120" t="s">
        <v>152</v>
      </c>
      <c r="OYF97" s="120" t="s">
        <v>133</v>
      </c>
      <c r="OYG97" s="120">
        <v>44130</v>
      </c>
      <c r="OYH97" s="120">
        <v>60.78</v>
      </c>
      <c r="OYI97" s="120" t="s">
        <v>152</v>
      </c>
      <c r="OYJ97" s="120" t="s">
        <v>133</v>
      </c>
      <c r="OYK97" s="120">
        <v>44130</v>
      </c>
      <c r="OYL97" s="120">
        <v>60.78</v>
      </c>
      <c r="OYM97" s="120" t="s">
        <v>152</v>
      </c>
      <c r="OYN97" s="120" t="s">
        <v>133</v>
      </c>
      <c r="OYO97" s="120">
        <v>44130</v>
      </c>
      <c r="OYP97" s="120">
        <v>60.78</v>
      </c>
      <c r="OYQ97" s="120" t="s">
        <v>152</v>
      </c>
      <c r="OYR97" s="120" t="s">
        <v>133</v>
      </c>
      <c r="OYS97" s="120">
        <v>44130</v>
      </c>
      <c r="OYT97" s="120">
        <v>60.78</v>
      </c>
      <c r="OYU97" s="120" t="s">
        <v>152</v>
      </c>
      <c r="OYV97" s="120" t="s">
        <v>133</v>
      </c>
      <c r="OYW97" s="120">
        <v>44130</v>
      </c>
      <c r="OYX97" s="120">
        <v>60.78</v>
      </c>
      <c r="OYY97" s="120" t="s">
        <v>152</v>
      </c>
      <c r="OYZ97" s="120" t="s">
        <v>133</v>
      </c>
      <c r="OZA97" s="120">
        <v>44130</v>
      </c>
      <c r="OZB97" s="120">
        <v>60.78</v>
      </c>
      <c r="OZC97" s="120" t="s">
        <v>152</v>
      </c>
      <c r="OZD97" s="120" t="s">
        <v>133</v>
      </c>
      <c r="OZE97" s="120">
        <v>44130</v>
      </c>
      <c r="OZF97" s="120">
        <v>60.78</v>
      </c>
      <c r="OZG97" s="120" t="s">
        <v>152</v>
      </c>
      <c r="OZH97" s="120" t="s">
        <v>133</v>
      </c>
      <c r="OZI97" s="120">
        <v>44130</v>
      </c>
      <c r="OZJ97" s="120">
        <v>60.78</v>
      </c>
      <c r="OZK97" s="120" t="s">
        <v>152</v>
      </c>
      <c r="OZL97" s="120" t="s">
        <v>133</v>
      </c>
      <c r="OZM97" s="120">
        <v>44130</v>
      </c>
      <c r="OZN97" s="120">
        <v>60.78</v>
      </c>
      <c r="OZO97" s="120" t="s">
        <v>152</v>
      </c>
      <c r="OZP97" s="120" t="s">
        <v>133</v>
      </c>
      <c r="OZQ97" s="120">
        <v>44130</v>
      </c>
      <c r="OZR97" s="120">
        <v>60.78</v>
      </c>
      <c r="OZS97" s="120" t="s">
        <v>152</v>
      </c>
      <c r="OZT97" s="120" t="s">
        <v>133</v>
      </c>
      <c r="OZU97" s="120">
        <v>44130</v>
      </c>
      <c r="OZV97" s="120">
        <v>60.78</v>
      </c>
      <c r="OZW97" s="120" t="s">
        <v>152</v>
      </c>
      <c r="OZX97" s="120" t="s">
        <v>133</v>
      </c>
      <c r="OZY97" s="120">
        <v>44130</v>
      </c>
      <c r="OZZ97" s="120">
        <v>60.78</v>
      </c>
      <c r="PAA97" s="120" t="s">
        <v>152</v>
      </c>
      <c r="PAB97" s="120" t="s">
        <v>133</v>
      </c>
      <c r="PAC97" s="120">
        <v>44130</v>
      </c>
      <c r="PAD97" s="120">
        <v>60.78</v>
      </c>
      <c r="PAE97" s="120" t="s">
        <v>152</v>
      </c>
      <c r="PAF97" s="120" t="s">
        <v>133</v>
      </c>
      <c r="PAG97" s="120">
        <v>44130</v>
      </c>
      <c r="PAH97" s="120">
        <v>60.78</v>
      </c>
      <c r="PAI97" s="120" t="s">
        <v>152</v>
      </c>
      <c r="PAJ97" s="120" t="s">
        <v>133</v>
      </c>
      <c r="PAK97" s="120">
        <v>44130</v>
      </c>
      <c r="PAL97" s="120">
        <v>60.78</v>
      </c>
      <c r="PAM97" s="120" t="s">
        <v>152</v>
      </c>
      <c r="PAN97" s="120" t="s">
        <v>133</v>
      </c>
      <c r="PAO97" s="120">
        <v>44130</v>
      </c>
      <c r="PAP97" s="120">
        <v>60.78</v>
      </c>
      <c r="PAQ97" s="120" t="s">
        <v>152</v>
      </c>
      <c r="PAR97" s="120" t="s">
        <v>133</v>
      </c>
      <c r="PAS97" s="120">
        <v>44130</v>
      </c>
      <c r="PAT97" s="120">
        <v>60.78</v>
      </c>
      <c r="PAU97" s="120" t="s">
        <v>152</v>
      </c>
      <c r="PAV97" s="120" t="s">
        <v>133</v>
      </c>
      <c r="PAW97" s="120">
        <v>44130</v>
      </c>
      <c r="PAX97" s="120">
        <v>60.78</v>
      </c>
      <c r="PAY97" s="120" t="s">
        <v>152</v>
      </c>
      <c r="PAZ97" s="120" t="s">
        <v>133</v>
      </c>
      <c r="PBA97" s="120">
        <v>44130</v>
      </c>
      <c r="PBB97" s="120">
        <v>60.78</v>
      </c>
      <c r="PBC97" s="120" t="s">
        <v>152</v>
      </c>
      <c r="PBD97" s="120" t="s">
        <v>133</v>
      </c>
      <c r="PBE97" s="120">
        <v>44130</v>
      </c>
      <c r="PBF97" s="120">
        <v>60.78</v>
      </c>
      <c r="PBG97" s="120" t="s">
        <v>152</v>
      </c>
      <c r="PBH97" s="120" t="s">
        <v>133</v>
      </c>
      <c r="PBI97" s="120">
        <v>44130</v>
      </c>
      <c r="PBJ97" s="120">
        <v>60.78</v>
      </c>
      <c r="PBK97" s="120" t="s">
        <v>152</v>
      </c>
      <c r="PBL97" s="120" t="s">
        <v>133</v>
      </c>
      <c r="PBM97" s="120">
        <v>44130</v>
      </c>
      <c r="PBN97" s="120">
        <v>60.78</v>
      </c>
      <c r="PBO97" s="120" t="s">
        <v>152</v>
      </c>
      <c r="PBP97" s="120" t="s">
        <v>133</v>
      </c>
      <c r="PBQ97" s="120">
        <v>44130</v>
      </c>
      <c r="PBR97" s="120">
        <v>60.78</v>
      </c>
      <c r="PBS97" s="120" t="s">
        <v>152</v>
      </c>
      <c r="PBT97" s="120" t="s">
        <v>133</v>
      </c>
      <c r="PBU97" s="120">
        <v>44130</v>
      </c>
      <c r="PBV97" s="120">
        <v>60.78</v>
      </c>
      <c r="PBW97" s="120" t="s">
        <v>152</v>
      </c>
      <c r="PBX97" s="120" t="s">
        <v>133</v>
      </c>
      <c r="PBY97" s="120">
        <v>44130</v>
      </c>
      <c r="PBZ97" s="120">
        <v>60.78</v>
      </c>
      <c r="PCA97" s="120" t="s">
        <v>152</v>
      </c>
      <c r="PCB97" s="120" t="s">
        <v>133</v>
      </c>
      <c r="PCC97" s="120">
        <v>44130</v>
      </c>
      <c r="PCD97" s="120">
        <v>60.78</v>
      </c>
      <c r="PCE97" s="120" t="s">
        <v>152</v>
      </c>
      <c r="PCF97" s="120" t="s">
        <v>133</v>
      </c>
      <c r="PCG97" s="120">
        <v>44130</v>
      </c>
      <c r="PCH97" s="120">
        <v>60.78</v>
      </c>
      <c r="PCI97" s="120" t="s">
        <v>152</v>
      </c>
      <c r="PCJ97" s="120" t="s">
        <v>133</v>
      </c>
      <c r="PCK97" s="120">
        <v>44130</v>
      </c>
      <c r="PCL97" s="120">
        <v>60.78</v>
      </c>
      <c r="PCM97" s="120" t="s">
        <v>152</v>
      </c>
      <c r="PCN97" s="120" t="s">
        <v>133</v>
      </c>
      <c r="PCO97" s="120">
        <v>44130</v>
      </c>
      <c r="PCP97" s="120">
        <v>60.78</v>
      </c>
      <c r="PCQ97" s="120" t="s">
        <v>152</v>
      </c>
      <c r="PCR97" s="120" t="s">
        <v>133</v>
      </c>
      <c r="PCS97" s="120">
        <v>44130</v>
      </c>
      <c r="PCT97" s="120">
        <v>60.78</v>
      </c>
      <c r="PCU97" s="120" t="s">
        <v>152</v>
      </c>
      <c r="PCV97" s="120" t="s">
        <v>133</v>
      </c>
      <c r="PCW97" s="120">
        <v>44130</v>
      </c>
      <c r="PCX97" s="120">
        <v>60.78</v>
      </c>
      <c r="PCY97" s="120" t="s">
        <v>152</v>
      </c>
      <c r="PCZ97" s="120" t="s">
        <v>133</v>
      </c>
      <c r="PDA97" s="120">
        <v>44130</v>
      </c>
      <c r="PDB97" s="120">
        <v>60.78</v>
      </c>
      <c r="PDC97" s="120" t="s">
        <v>152</v>
      </c>
      <c r="PDD97" s="120" t="s">
        <v>133</v>
      </c>
      <c r="PDE97" s="120">
        <v>44130</v>
      </c>
      <c r="PDF97" s="120">
        <v>60.78</v>
      </c>
      <c r="PDG97" s="120" t="s">
        <v>152</v>
      </c>
      <c r="PDH97" s="120" t="s">
        <v>133</v>
      </c>
      <c r="PDI97" s="120">
        <v>44130</v>
      </c>
      <c r="PDJ97" s="120">
        <v>60.78</v>
      </c>
      <c r="PDK97" s="120" t="s">
        <v>152</v>
      </c>
      <c r="PDL97" s="120" t="s">
        <v>133</v>
      </c>
      <c r="PDM97" s="120">
        <v>44130</v>
      </c>
      <c r="PDN97" s="120">
        <v>60.78</v>
      </c>
      <c r="PDO97" s="120" t="s">
        <v>152</v>
      </c>
      <c r="PDP97" s="120" t="s">
        <v>133</v>
      </c>
      <c r="PDQ97" s="120">
        <v>44130</v>
      </c>
      <c r="PDR97" s="120">
        <v>60.78</v>
      </c>
      <c r="PDS97" s="120" t="s">
        <v>152</v>
      </c>
      <c r="PDT97" s="120" t="s">
        <v>133</v>
      </c>
      <c r="PDU97" s="120">
        <v>44130</v>
      </c>
      <c r="PDV97" s="120">
        <v>60.78</v>
      </c>
      <c r="PDW97" s="120" t="s">
        <v>152</v>
      </c>
      <c r="PDX97" s="120" t="s">
        <v>133</v>
      </c>
      <c r="PDY97" s="120">
        <v>44130</v>
      </c>
      <c r="PDZ97" s="120">
        <v>60.78</v>
      </c>
      <c r="PEA97" s="120" t="s">
        <v>152</v>
      </c>
      <c r="PEB97" s="120" t="s">
        <v>133</v>
      </c>
      <c r="PEC97" s="120">
        <v>44130</v>
      </c>
      <c r="PED97" s="120">
        <v>60.78</v>
      </c>
      <c r="PEE97" s="120" t="s">
        <v>152</v>
      </c>
      <c r="PEF97" s="120" t="s">
        <v>133</v>
      </c>
      <c r="PEG97" s="120">
        <v>44130</v>
      </c>
      <c r="PEH97" s="120">
        <v>60.78</v>
      </c>
      <c r="PEI97" s="120" t="s">
        <v>152</v>
      </c>
      <c r="PEJ97" s="120" t="s">
        <v>133</v>
      </c>
      <c r="PEK97" s="120">
        <v>44130</v>
      </c>
      <c r="PEL97" s="120">
        <v>60.78</v>
      </c>
      <c r="PEM97" s="120" t="s">
        <v>152</v>
      </c>
      <c r="PEN97" s="120" t="s">
        <v>133</v>
      </c>
      <c r="PEO97" s="120">
        <v>44130</v>
      </c>
      <c r="PEP97" s="120">
        <v>60.78</v>
      </c>
      <c r="PEQ97" s="120" t="s">
        <v>152</v>
      </c>
      <c r="PER97" s="120" t="s">
        <v>133</v>
      </c>
      <c r="PES97" s="120">
        <v>44130</v>
      </c>
      <c r="PET97" s="120">
        <v>60.78</v>
      </c>
      <c r="PEU97" s="120" t="s">
        <v>152</v>
      </c>
      <c r="PEV97" s="120" t="s">
        <v>133</v>
      </c>
      <c r="PEW97" s="120">
        <v>44130</v>
      </c>
      <c r="PEX97" s="120">
        <v>60.78</v>
      </c>
      <c r="PEY97" s="120" t="s">
        <v>152</v>
      </c>
      <c r="PEZ97" s="120" t="s">
        <v>133</v>
      </c>
      <c r="PFA97" s="120">
        <v>44130</v>
      </c>
      <c r="PFB97" s="120">
        <v>60.78</v>
      </c>
      <c r="PFC97" s="120" t="s">
        <v>152</v>
      </c>
      <c r="PFD97" s="120" t="s">
        <v>133</v>
      </c>
      <c r="PFE97" s="120">
        <v>44130</v>
      </c>
      <c r="PFF97" s="120">
        <v>60.78</v>
      </c>
      <c r="PFG97" s="120" t="s">
        <v>152</v>
      </c>
      <c r="PFH97" s="120" t="s">
        <v>133</v>
      </c>
      <c r="PFI97" s="120">
        <v>44130</v>
      </c>
      <c r="PFJ97" s="120">
        <v>60.78</v>
      </c>
      <c r="PFK97" s="120" t="s">
        <v>152</v>
      </c>
      <c r="PFL97" s="120" t="s">
        <v>133</v>
      </c>
      <c r="PFM97" s="120">
        <v>44130</v>
      </c>
      <c r="PFN97" s="120">
        <v>60.78</v>
      </c>
      <c r="PFO97" s="120" t="s">
        <v>152</v>
      </c>
      <c r="PFP97" s="120" t="s">
        <v>133</v>
      </c>
      <c r="PFQ97" s="120">
        <v>44130</v>
      </c>
      <c r="PFR97" s="120">
        <v>60.78</v>
      </c>
      <c r="PFS97" s="120" t="s">
        <v>152</v>
      </c>
      <c r="PFT97" s="120" t="s">
        <v>133</v>
      </c>
      <c r="PFU97" s="120">
        <v>44130</v>
      </c>
      <c r="PFV97" s="120">
        <v>60.78</v>
      </c>
      <c r="PFW97" s="120" t="s">
        <v>152</v>
      </c>
      <c r="PFX97" s="120" t="s">
        <v>133</v>
      </c>
      <c r="PFY97" s="120">
        <v>44130</v>
      </c>
      <c r="PFZ97" s="120">
        <v>60.78</v>
      </c>
      <c r="PGA97" s="120" t="s">
        <v>152</v>
      </c>
      <c r="PGB97" s="120" t="s">
        <v>133</v>
      </c>
      <c r="PGC97" s="120">
        <v>44130</v>
      </c>
      <c r="PGD97" s="120">
        <v>60.78</v>
      </c>
      <c r="PGE97" s="120" t="s">
        <v>152</v>
      </c>
      <c r="PGF97" s="120" t="s">
        <v>133</v>
      </c>
      <c r="PGG97" s="120">
        <v>44130</v>
      </c>
      <c r="PGH97" s="120">
        <v>60.78</v>
      </c>
      <c r="PGI97" s="120" t="s">
        <v>152</v>
      </c>
      <c r="PGJ97" s="120" t="s">
        <v>133</v>
      </c>
      <c r="PGK97" s="120">
        <v>44130</v>
      </c>
      <c r="PGL97" s="120">
        <v>60.78</v>
      </c>
      <c r="PGM97" s="120" t="s">
        <v>152</v>
      </c>
      <c r="PGN97" s="120" t="s">
        <v>133</v>
      </c>
      <c r="PGO97" s="120">
        <v>44130</v>
      </c>
      <c r="PGP97" s="120">
        <v>60.78</v>
      </c>
      <c r="PGQ97" s="120" t="s">
        <v>152</v>
      </c>
      <c r="PGR97" s="120" t="s">
        <v>133</v>
      </c>
      <c r="PGS97" s="120">
        <v>44130</v>
      </c>
      <c r="PGT97" s="120">
        <v>60.78</v>
      </c>
      <c r="PGU97" s="120" t="s">
        <v>152</v>
      </c>
      <c r="PGV97" s="120" t="s">
        <v>133</v>
      </c>
      <c r="PGW97" s="120">
        <v>44130</v>
      </c>
      <c r="PGX97" s="120">
        <v>60.78</v>
      </c>
      <c r="PGY97" s="120" t="s">
        <v>152</v>
      </c>
      <c r="PGZ97" s="120" t="s">
        <v>133</v>
      </c>
      <c r="PHA97" s="120">
        <v>44130</v>
      </c>
      <c r="PHB97" s="120">
        <v>60.78</v>
      </c>
      <c r="PHC97" s="120" t="s">
        <v>152</v>
      </c>
      <c r="PHD97" s="120" t="s">
        <v>133</v>
      </c>
      <c r="PHE97" s="120">
        <v>44130</v>
      </c>
      <c r="PHF97" s="120">
        <v>60.78</v>
      </c>
      <c r="PHG97" s="120" t="s">
        <v>152</v>
      </c>
      <c r="PHH97" s="120" t="s">
        <v>133</v>
      </c>
      <c r="PHI97" s="120">
        <v>44130</v>
      </c>
      <c r="PHJ97" s="120">
        <v>60.78</v>
      </c>
      <c r="PHK97" s="120" t="s">
        <v>152</v>
      </c>
      <c r="PHL97" s="120" t="s">
        <v>133</v>
      </c>
      <c r="PHM97" s="120">
        <v>44130</v>
      </c>
      <c r="PHN97" s="120">
        <v>60.78</v>
      </c>
      <c r="PHO97" s="120" t="s">
        <v>152</v>
      </c>
      <c r="PHP97" s="120" t="s">
        <v>133</v>
      </c>
      <c r="PHQ97" s="120">
        <v>44130</v>
      </c>
      <c r="PHR97" s="120">
        <v>60.78</v>
      </c>
      <c r="PHS97" s="120" t="s">
        <v>152</v>
      </c>
      <c r="PHT97" s="120" t="s">
        <v>133</v>
      </c>
      <c r="PHU97" s="120">
        <v>44130</v>
      </c>
      <c r="PHV97" s="120">
        <v>60.78</v>
      </c>
      <c r="PHW97" s="120" t="s">
        <v>152</v>
      </c>
      <c r="PHX97" s="120" t="s">
        <v>133</v>
      </c>
      <c r="PHY97" s="120">
        <v>44130</v>
      </c>
      <c r="PHZ97" s="120">
        <v>60.78</v>
      </c>
      <c r="PIA97" s="120" t="s">
        <v>152</v>
      </c>
      <c r="PIB97" s="120" t="s">
        <v>133</v>
      </c>
      <c r="PIC97" s="120">
        <v>44130</v>
      </c>
      <c r="PID97" s="120">
        <v>60.78</v>
      </c>
      <c r="PIE97" s="120" t="s">
        <v>152</v>
      </c>
      <c r="PIF97" s="120" t="s">
        <v>133</v>
      </c>
      <c r="PIG97" s="120">
        <v>44130</v>
      </c>
      <c r="PIH97" s="120">
        <v>60.78</v>
      </c>
      <c r="PII97" s="120" t="s">
        <v>152</v>
      </c>
      <c r="PIJ97" s="120" t="s">
        <v>133</v>
      </c>
      <c r="PIK97" s="120">
        <v>44130</v>
      </c>
      <c r="PIL97" s="120">
        <v>60.78</v>
      </c>
      <c r="PIM97" s="120" t="s">
        <v>152</v>
      </c>
      <c r="PIN97" s="120" t="s">
        <v>133</v>
      </c>
      <c r="PIO97" s="120">
        <v>44130</v>
      </c>
      <c r="PIP97" s="120">
        <v>60.78</v>
      </c>
      <c r="PIQ97" s="120" t="s">
        <v>152</v>
      </c>
      <c r="PIR97" s="120" t="s">
        <v>133</v>
      </c>
      <c r="PIS97" s="120">
        <v>44130</v>
      </c>
      <c r="PIT97" s="120">
        <v>60.78</v>
      </c>
      <c r="PIU97" s="120" t="s">
        <v>152</v>
      </c>
      <c r="PIV97" s="120" t="s">
        <v>133</v>
      </c>
      <c r="PIW97" s="120">
        <v>44130</v>
      </c>
      <c r="PIX97" s="120">
        <v>60.78</v>
      </c>
      <c r="PIY97" s="120" t="s">
        <v>152</v>
      </c>
      <c r="PIZ97" s="120" t="s">
        <v>133</v>
      </c>
      <c r="PJA97" s="120">
        <v>44130</v>
      </c>
      <c r="PJB97" s="120">
        <v>60.78</v>
      </c>
      <c r="PJC97" s="120" t="s">
        <v>152</v>
      </c>
      <c r="PJD97" s="120" t="s">
        <v>133</v>
      </c>
      <c r="PJE97" s="120">
        <v>44130</v>
      </c>
      <c r="PJF97" s="120">
        <v>60.78</v>
      </c>
      <c r="PJG97" s="120" t="s">
        <v>152</v>
      </c>
      <c r="PJH97" s="120" t="s">
        <v>133</v>
      </c>
      <c r="PJI97" s="120">
        <v>44130</v>
      </c>
      <c r="PJJ97" s="120">
        <v>60.78</v>
      </c>
      <c r="PJK97" s="120" t="s">
        <v>152</v>
      </c>
      <c r="PJL97" s="120" t="s">
        <v>133</v>
      </c>
      <c r="PJM97" s="120">
        <v>44130</v>
      </c>
      <c r="PJN97" s="120">
        <v>60.78</v>
      </c>
      <c r="PJO97" s="120" t="s">
        <v>152</v>
      </c>
      <c r="PJP97" s="120" t="s">
        <v>133</v>
      </c>
      <c r="PJQ97" s="120">
        <v>44130</v>
      </c>
      <c r="PJR97" s="120">
        <v>60.78</v>
      </c>
      <c r="PJS97" s="120" t="s">
        <v>152</v>
      </c>
      <c r="PJT97" s="120" t="s">
        <v>133</v>
      </c>
      <c r="PJU97" s="120">
        <v>44130</v>
      </c>
      <c r="PJV97" s="120">
        <v>60.78</v>
      </c>
      <c r="PJW97" s="120" t="s">
        <v>152</v>
      </c>
      <c r="PJX97" s="120" t="s">
        <v>133</v>
      </c>
      <c r="PJY97" s="120">
        <v>44130</v>
      </c>
      <c r="PJZ97" s="120">
        <v>60.78</v>
      </c>
      <c r="PKA97" s="120" t="s">
        <v>152</v>
      </c>
      <c r="PKB97" s="120" t="s">
        <v>133</v>
      </c>
      <c r="PKC97" s="120">
        <v>44130</v>
      </c>
      <c r="PKD97" s="120">
        <v>60.78</v>
      </c>
      <c r="PKE97" s="120" t="s">
        <v>152</v>
      </c>
      <c r="PKF97" s="120" t="s">
        <v>133</v>
      </c>
      <c r="PKG97" s="120">
        <v>44130</v>
      </c>
      <c r="PKH97" s="120">
        <v>60.78</v>
      </c>
      <c r="PKI97" s="120" t="s">
        <v>152</v>
      </c>
      <c r="PKJ97" s="120" t="s">
        <v>133</v>
      </c>
      <c r="PKK97" s="120">
        <v>44130</v>
      </c>
      <c r="PKL97" s="120">
        <v>60.78</v>
      </c>
      <c r="PKM97" s="120" t="s">
        <v>152</v>
      </c>
      <c r="PKN97" s="120" t="s">
        <v>133</v>
      </c>
      <c r="PKO97" s="120">
        <v>44130</v>
      </c>
      <c r="PKP97" s="120">
        <v>60.78</v>
      </c>
      <c r="PKQ97" s="120" t="s">
        <v>152</v>
      </c>
      <c r="PKR97" s="120" t="s">
        <v>133</v>
      </c>
      <c r="PKS97" s="120">
        <v>44130</v>
      </c>
      <c r="PKT97" s="120">
        <v>60.78</v>
      </c>
      <c r="PKU97" s="120" t="s">
        <v>152</v>
      </c>
      <c r="PKV97" s="120" t="s">
        <v>133</v>
      </c>
      <c r="PKW97" s="120">
        <v>44130</v>
      </c>
      <c r="PKX97" s="120">
        <v>60.78</v>
      </c>
      <c r="PKY97" s="120" t="s">
        <v>152</v>
      </c>
      <c r="PKZ97" s="120" t="s">
        <v>133</v>
      </c>
      <c r="PLA97" s="120">
        <v>44130</v>
      </c>
      <c r="PLB97" s="120">
        <v>60.78</v>
      </c>
      <c r="PLC97" s="120" t="s">
        <v>152</v>
      </c>
      <c r="PLD97" s="120" t="s">
        <v>133</v>
      </c>
      <c r="PLE97" s="120">
        <v>44130</v>
      </c>
      <c r="PLF97" s="120">
        <v>60.78</v>
      </c>
      <c r="PLG97" s="120" t="s">
        <v>152</v>
      </c>
      <c r="PLH97" s="120" t="s">
        <v>133</v>
      </c>
      <c r="PLI97" s="120">
        <v>44130</v>
      </c>
      <c r="PLJ97" s="120">
        <v>60.78</v>
      </c>
      <c r="PLK97" s="120" t="s">
        <v>152</v>
      </c>
      <c r="PLL97" s="120" t="s">
        <v>133</v>
      </c>
      <c r="PLM97" s="120">
        <v>44130</v>
      </c>
      <c r="PLN97" s="120">
        <v>60.78</v>
      </c>
      <c r="PLO97" s="120" t="s">
        <v>152</v>
      </c>
      <c r="PLP97" s="120" t="s">
        <v>133</v>
      </c>
      <c r="PLQ97" s="120">
        <v>44130</v>
      </c>
      <c r="PLR97" s="120">
        <v>60.78</v>
      </c>
      <c r="PLS97" s="120" t="s">
        <v>152</v>
      </c>
      <c r="PLT97" s="120" t="s">
        <v>133</v>
      </c>
      <c r="PLU97" s="120">
        <v>44130</v>
      </c>
      <c r="PLV97" s="120">
        <v>60.78</v>
      </c>
      <c r="PLW97" s="120" t="s">
        <v>152</v>
      </c>
      <c r="PLX97" s="120" t="s">
        <v>133</v>
      </c>
      <c r="PLY97" s="120">
        <v>44130</v>
      </c>
      <c r="PLZ97" s="120">
        <v>60.78</v>
      </c>
      <c r="PMA97" s="120" t="s">
        <v>152</v>
      </c>
      <c r="PMB97" s="120" t="s">
        <v>133</v>
      </c>
      <c r="PMC97" s="120">
        <v>44130</v>
      </c>
      <c r="PMD97" s="120">
        <v>60.78</v>
      </c>
      <c r="PME97" s="120" t="s">
        <v>152</v>
      </c>
      <c r="PMF97" s="120" t="s">
        <v>133</v>
      </c>
      <c r="PMG97" s="120">
        <v>44130</v>
      </c>
      <c r="PMH97" s="120">
        <v>60.78</v>
      </c>
      <c r="PMI97" s="120" t="s">
        <v>152</v>
      </c>
      <c r="PMJ97" s="120" t="s">
        <v>133</v>
      </c>
      <c r="PMK97" s="120">
        <v>44130</v>
      </c>
      <c r="PML97" s="120">
        <v>60.78</v>
      </c>
      <c r="PMM97" s="120" t="s">
        <v>152</v>
      </c>
      <c r="PMN97" s="120" t="s">
        <v>133</v>
      </c>
      <c r="PMO97" s="120">
        <v>44130</v>
      </c>
      <c r="PMP97" s="120">
        <v>60.78</v>
      </c>
      <c r="PMQ97" s="120" t="s">
        <v>152</v>
      </c>
      <c r="PMR97" s="120" t="s">
        <v>133</v>
      </c>
      <c r="PMS97" s="120">
        <v>44130</v>
      </c>
      <c r="PMT97" s="120">
        <v>60.78</v>
      </c>
      <c r="PMU97" s="120" t="s">
        <v>152</v>
      </c>
      <c r="PMV97" s="120" t="s">
        <v>133</v>
      </c>
      <c r="PMW97" s="120">
        <v>44130</v>
      </c>
      <c r="PMX97" s="120">
        <v>60.78</v>
      </c>
      <c r="PMY97" s="120" t="s">
        <v>152</v>
      </c>
      <c r="PMZ97" s="120" t="s">
        <v>133</v>
      </c>
      <c r="PNA97" s="120">
        <v>44130</v>
      </c>
      <c r="PNB97" s="120">
        <v>60.78</v>
      </c>
      <c r="PNC97" s="120" t="s">
        <v>152</v>
      </c>
      <c r="PND97" s="120" t="s">
        <v>133</v>
      </c>
      <c r="PNE97" s="120">
        <v>44130</v>
      </c>
      <c r="PNF97" s="120">
        <v>60.78</v>
      </c>
      <c r="PNG97" s="120" t="s">
        <v>152</v>
      </c>
      <c r="PNH97" s="120" t="s">
        <v>133</v>
      </c>
      <c r="PNI97" s="120">
        <v>44130</v>
      </c>
      <c r="PNJ97" s="120">
        <v>60.78</v>
      </c>
      <c r="PNK97" s="120" t="s">
        <v>152</v>
      </c>
      <c r="PNL97" s="120" t="s">
        <v>133</v>
      </c>
      <c r="PNM97" s="120">
        <v>44130</v>
      </c>
      <c r="PNN97" s="120">
        <v>60.78</v>
      </c>
      <c r="PNO97" s="120" t="s">
        <v>152</v>
      </c>
      <c r="PNP97" s="120" t="s">
        <v>133</v>
      </c>
      <c r="PNQ97" s="120">
        <v>44130</v>
      </c>
      <c r="PNR97" s="120">
        <v>60.78</v>
      </c>
      <c r="PNS97" s="120" t="s">
        <v>152</v>
      </c>
      <c r="PNT97" s="120" t="s">
        <v>133</v>
      </c>
      <c r="PNU97" s="120">
        <v>44130</v>
      </c>
      <c r="PNV97" s="120">
        <v>60.78</v>
      </c>
      <c r="PNW97" s="120" t="s">
        <v>152</v>
      </c>
      <c r="PNX97" s="120" t="s">
        <v>133</v>
      </c>
      <c r="PNY97" s="120">
        <v>44130</v>
      </c>
      <c r="PNZ97" s="120">
        <v>60.78</v>
      </c>
      <c r="POA97" s="120" t="s">
        <v>152</v>
      </c>
      <c r="POB97" s="120" t="s">
        <v>133</v>
      </c>
      <c r="POC97" s="120">
        <v>44130</v>
      </c>
      <c r="POD97" s="120">
        <v>60.78</v>
      </c>
      <c r="POE97" s="120" t="s">
        <v>152</v>
      </c>
      <c r="POF97" s="120" t="s">
        <v>133</v>
      </c>
      <c r="POG97" s="120">
        <v>44130</v>
      </c>
      <c r="POH97" s="120">
        <v>60.78</v>
      </c>
      <c r="POI97" s="120" t="s">
        <v>152</v>
      </c>
      <c r="POJ97" s="120" t="s">
        <v>133</v>
      </c>
      <c r="POK97" s="120">
        <v>44130</v>
      </c>
      <c r="POL97" s="120">
        <v>60.78</v>
      </c>
      <c r="POM97" s="120" t="s">
        <v>152</v>
      </c>
      <c r="PON97" s="120" t="s">
        <v>133</v>
      </c>
      <c r="POO97" s="120">
        <v>44130</v>
      </c>
      <c r="POP97" s="120">
        <v>60.78</v>
      </c>
      <c r="POQ97" s="120" t="s">
        <v>152</v>
      </c>
      <c r="POR97" s="120" t="s">
        <v>133</v>
      </c>
      <c r="POS97" s="120">
        <v>44130</v>
      </c>
      <c r="POT97" s="120">
        <v>60.78</v>
      </c>
      <c r="POU97" s="120" t="s">
        <v>152</v>
      </c>
      <c r="POV97" s="120" t="s">
        <v>133</v>
      </c>
      <c r="POW97" s="120">
        <v>44130</v>
      </c>
      <c r="POX97" s="120">
        <v>60.78</v>
      </c>
      <c r="POY97" s="120" t="s">
        <v>152</v>
      </c>
      <c r="POZ97" s="120" t="s">
        <v>133</v>
      </c>
      <c r="PPA97" s="120">
        <v>44130</v>
      </c>
      <c r="PPB97" s="120">
        <v>60.78</v>
      </c>
      <c r="PPC97" s="120" t="s">
        <v>152</v>
      </c>
      <c r="PPD97" s="120" t="s">
        <v>133</v>
      </c>
      <c r="PPE97" s="120">
        <v>44130</v>
      </c>
      <c r="PPF97" s="120">
        <v>60.78</v>
      </c>
      <c r="PPG97" s="120" t="s">
        <v>152</v>
      </c>
      <c r="PPH97" s="120" t="s">
        <v>133</v>
      </c>
      <c r="PPI97" s="120">
        <v>44130</v>
      </c>
      <c r="PPJ97" s="120">
        <v>60.78</v>
      </c>
      <c r="PPK97" s="120" t="s">
        <v>152</v>
      </c>
      <c r="PPL97" s="120" t="s">
        <v>133</v>
      </c>
      <c r="PPM97" s="120">
        <v>44130</v>
      </c>
      <c r="PPN97" s="120">
        <v>60.78</v>
      </c>
      <c r="PPO97" s="120" t="s">
        <v>152</v>
      </c>
      <c r="PPP97" s="120" t="s">
        <v>133</v>
      </c>
      <c r="PPQ97" s="120">
        <v>44130</v>
      </c>
      <c r="PPR97" s="120">
        <v>60.78</v>
      </c>
      <c r="PPS97" s="120" t="s">
        <v>152</v>
      </c>
      <c r="PPT97" s="120" t="s">
        <v>133</v>
      </c>
      <c r="PPU97" s="120">
        <v>44130</v>
      </c>
      <c r="PPV97" s="120">
        <v>60.78</v>
      </c>
      <c r="PPW97" s="120" t="s">
        <v>152</v>
      </c>
      <c r="PPX97" s="120" t="s">
        <v>133</v>
      </c>
      <c r="PPY97" s="120">
        <v>44130</v>
      </c>
      <c r="PPZ97" s="120">
        <v>60.78</v>
      </c>
      <c r="PQA97" s="120" t="s">
        <v>152</v>
      </c>
      <c r="PQB97" s="120" t="s">
        <v>133</v>
      </c>
      <c r="PQC97" s="120">
        <v>44130</v>
      </c>
      <c r="PQD97" s="120">
        <v>60.78</v>
      </c>
      <c r="PQE97" s="120" t="s">
        <v>152</v>
      </c>
      <c r="PQF97" s="120" t="s">
        <v>133</v>
      </c>
      <c r="PQG97" s="120">
        <v>44130</v>
      </c>
      <c r="PQH97" s="120">
        <v>60.78</v>
      </c>
      <c r="PQI97" s="120" t="s">
        <v>152</v>
      </c>
      <c r="PQJ97" s="120" t="s">
        <v>133</v>
      </c>
      <c r="PQK97" s="120">
        <v>44130</v>
      </c>
      <c r="PQL97" s="120">
        <v>60.78</v>
      </c>
      <c r="PQM97" s="120" t="s">
        <v>152</v>
      </c>
      <c r="PQN97" s="120" t="s">
        <v>133</v>
      </c>
      <c r="PQO97" s="120">
        <v>44130</v>
      </c>
      <c r="PQP97" s="120">
        <v>60.78</v>
      </c>
      <c r="PQQ97" s="120" t="s">
        <v>152</v>
      </c>
      <c r="PQR97" s="120" t="s">
        <v>133</v>
      </c>
      <c r="PQS97" s="120">
        <v>44130</v>
      </c>
      <c r="PQT97" s="120">
        <v>60.78</v>
      </c>
      <c r="PQU97" s="120" t="s">
        <v>152</v>
      </c>
      <c r="PQV97" s="120" t="s">
        <v>133</v>
      </c>
      <c r="PQW97" s="120">
        <v>44130</v>
      </c>
      <c r="PQX97" s="120">
        <v>60.78</v>
      </c>
      <c r="PQY97" s="120" t="s">
        <v>152</v>
      </c>
      <c r="PQZ97" s="120" t="s">
        <v>133</v>
      </c>
      <c r="PRA97" s="120">
        <v>44130</v>
      </c>
      <c r="PRB97" s="120">
        <v>60.78</v>
      </c>
      <c r="PRC97" s="120" t="s">
        <v>152</v>
      </c>
      <c r="PRD97" s="120" t="s">
        <v>133</v>
      </c>
      <c r="PRE97" s="120">
        <v>44130</v>
      </c>
      <c r="PRF97" s="120">
        <v>60.78</v>
      </c>
      <c r="PRG97" s="120" t="s">
        <v>152</v>
      </c>
      <c r="PRH97" s="120" t="s">
        <v>133</v>
      </c>
      <c r="PRI97" s="120">
        <v>44130</v>
      </c>
      <c r="PRJ97" s="120">
        <v>60.78</v>
      </c>
      <c r="PRK97" s="120" t="s">
        <v>152</v>
      </c>
      <c r="PRL97" s="120" t="s">
        <v>133</v>
      </c>
      <c r="PRM97" s="120">
        <v>44130</v>
      </c>
      <c r="PRN97" s="120">
        <v>60.78</v>
      </c>
      <c r="PRO97" s="120" t="s">
        <v>152</v>
      </c>
      <c r="PRP97" s="120" t="s">
        <v>133</v>
      </c>
      <c r="PRQ97" s="120">
        <v>44130</v>
      </c>
      <c r="PRR97" s="120">
        <v>60.78</v>
      </c>
      <c r="PRS97" s="120" t="s">
        <v>152</v>
      </c>
      <c r="PRT97" s="120" t="s">
        <v>133</v>
      </c>
      <c r="PRU97" s="120">
        <v>44130</v>
      </c>
      <c r="PRV97" s="120">
        <v>60.78</v>
      </c>
      <c r="PRW97" s="120" t="s">
        <v>152</v>
      </c>
      <c r="PRX97" s="120" t="s">
        <v>133</v>
      </c>
      <c r="PRY97" s="120">
        <v>44130</v>
      </c>
      <c r="PRZ97" s="120">
        <v>60.78</v>
      </c>
      <c r="PSA97" s="120" t="s">
        <v>152</v>
      </c>
      <c r="PSB97" s="120" t="s">
        <v>133</v>
      </c>
      <c r="PSC97" s="120">
        <v>44130</v>
      </c>
      <c r="PSD97" s="120">
        <v>60.78</v>
      </c>
      <c r="PSE97" s="120" t="s">
        <v>152</v>
      </c>
      <c r="PSF97" s="120" t="s">
        <v>133</v>
      </c>
      <c r="PSG97" s="120">
        <v>44130</v>
      </c>
      <c r="PSH97" s="120">
        <v>60.78</v>
      </c>
      <c r="PSI97" s="120" t="s">
        <v>152</v>
      </c>
      <c r="PSJ97" s="120" t="s">
        <v>133</v>
      </c>
      <c r="PSK97" s="120">
        <v>44130</v>
      </c>
      <c r="PSL97" s="120">
        <v>60.78</v>
      </c>
      <c r="PSM97" s="120" t="s">
        <v>152</v>
      </c>
      <c r="PSN97" s="120" t="s">
        <v>133</v>
      </c>
      <c r="PSO97" s="120">
        <v>44130</v>
      </c>
      <c r="PSP97" s="120">
        <v>60.78</v>
      </c>
      <c r="PSQ97" s="120" t="s">
        <v>152</v>
      </c>
      <c r="PSR97" s="120" t="s">
        <v>133</v>
      </c>
      <c r="PSS97" s="120">
        <v>44130</v>
      </c>
      <c r="PST97" s="120">
        <v>60.78</v>
      </c>
      <c r="PSU97" s="120" t="s">
        <v>152</v>
      </c>
      <c r="PSV97" s="120" t="s">
        <v>133</v>
      </c>
      <c r="PSW97" s="120">
        <v>44130</v>
      </c>
      <c r="PSX97" s="120">
        <v>60.78</v>
      </c>
      <c r="PSY97" s="120" t="s">
        <v>152</v>
      </c>
      <c r="PSZ97" s="120" t="s">
        <v>133</v>
      </c>
      <c r="PTA97" s="120">
        <v>44130</v>
      </c>
      <c r="PTB97" s="120">
        <v>60.78</v>
      </c>
      <c r="PTC97" s="120" t="s">
        <v>152</v>
      </c>
      <c r="PTD97" s="120" t="s">
        <v>133</v>
      </c>
      <c r="PTE97" s="120">
        <v>44130</v>
      </c>
      <c r="PTF97" s="120">
        <v>60.78</v>
      </c>
      <c r="PTG97" s="120" t="s">
        <v>152</v>
      </c>
      <c r="PTH97" s="120" t="s">
        <v>133</v>
      </c>
      <c r="PTI97" s="120">
        <v>44130</v>
      </c>
      <c r="PTJ97" s="120">
        <v>60.78</v>
      </c>
      <c r="PTK97" s="120" t="s">
        <v>152</v>
      </c>
      <c r="PTL97" s="120" t="s">
        <v>133</v>
      </c>
      <c r="PTM97" s="120">
        <v>44130</v>
      </c>
      <c r="PTN97" s="120">
        <v>60.78</v>
      </c>
      <c r="PTO97" s="120" t="s">
        <v>152</v>
      </c>
      <c r="PTP97" s="120" t="s">
        <v>133</v>
      </c>
      <c r="PTQ97" s="120">
        <v>44130</v>
      </c>
      <c r="PTR97" s="120">
        <v>60.78</v>
      </c>
      <c r="PTS97" s="120" t="s">
        <v>152</v>
      </c>
      <c r="PTT97" s="120" t="s">
        <v>133</v>
      </c>
      <c r="PTU97" s="120">
        <v>44130</v>
      </c>
      <c r="PTV97" s="120">
        <v>60.78</v>
      </c>
      <c r="PTW97" s="120" t="s">
        <v>152</v>
      </c>
      <c r="PTX97" s="120" t="s">
        <v>133</v>
      </c>
      <c r="PTY97" s="120">
        <v>44130</v>
      </c>
      <c r="PTZ97" s="120">
        <v>60.78</v>
      </c>
      <c r="PUA97" s="120" t="s">
        <v>152</v>
      </c>
      <c r="PUB97" s="120" t="s">
        <v>133</v>
      </c>
      <c r="PUC97" s="120">
        <v>44130</v>
      </c>
      <c r="PUD97" s="120">
        <v>60.78</v>
      </c>
      <c r="PUE97" s="120" t="s">
        <v>152</v>
      </c>
      <c r="PUF97" s="120" t="s">
        <v>133</v>
      </c>
      <c r="PUG97" s="120">
        <v>44130</v>
      </c>
      <c r="PUH97" s="120">
        <v>60.78</v>
      </c>
      <c r="PUI97" s="120" t="s">
        <v>152</v>
      </c>
      <c r="PUJ97" s="120" t="s">
        <v>133</v>
      </c>
      <c r="PUK97" s="120">
        <v>44130</v>
      </c>
      <c r="PUL97" s="120">
        <v>60.78</v>
      </c>
      <c r="PUM97" s="120" t="s">
        <v>152</v>
      </c>
      <c r="PUN97" s="120" t="s">
        <v>133</v>
      </c>
      <c r="PUO97" s="120">
        <v>44130</v>
      </c>
      <c r="PUP97" s="120">
        <v>60.78</v>
      </c>
      <c r="PUQ97" s="120" t="s">
        <v>152</v>
      </c>
      <c r="PUR97" s="120" t="s">
        <v>133</v>
      </c>
      <c r="PUS97" s="120">
        <v>44130</v>
      </c>
      <c r="PUT97" s="120">
        <v>60.78</v>
      </c>
      <c r="PUU97" s="120" t="s">
        <v>152</v>
      </c>
      <c r="PUV97" s="120" t="s">
        <v>133</v>
      </c>
      <c r="PUW97" s="120">
        <v>44130</v>
      </c>
      <c r="PUX97" s="120">
        <v>60.78</v>
      </c>
      <c r="PUY97" s="120" t="s">
        <v>152</v>
      </c>
      <c r="PUZ97" s="120" t="s">
        <v>133</v>
      </c>
      <c r="PVA97" s="120">
        <v>44130</v>
      </c>
      <c r="PVB97" s="120">
        <v>60.78</v>
      </c>
      <c r="PVC97" s="120" t="s">
        <v>152</v>
      </c>
      <c r="PVD97" s="120" t="s">
        <v>133</v>
      </c>
      <c r="PVE97" s="120">
        <v>44130</v>
      </c>
      <c r="PVF97" s="120">
        <v>60.78</v>
      </c>
      <c r="PVG97" s="120" t="s">
        <v>152</v>
      </c>
      <c r="PVH97" s="120" t="s">
        <v>133</v>
      </c>
      <c r="PVI97" s="120">
        <v>44130</v>
      </c>
      <c r="PVJ97" s="120">
        <v>60.78</v>
      </c>
      <c r="PVK97" s="120" t="s">
        <v>152</v>
      </c>
      <c r="PVL97" s="120" t="s">
        <v>133</v>
      </c>
      <c r="PVM97" s="120">
        <v>44130</v>
      </c>
      <c r="PVN97" s="120">
        <v>60.78</v>
      </c>
      <c r="PVO97" s="120" t="s">
        <v>152</v>
      </c>
      <c r="PVP97" s="120" t="s">
        <v>133</v>
      </c>
      <c r="PVQ97" s="120">
        <v>44130</v>
      </c>
      <c r="PVR97" s="120">
        <v>60.78</v>
      </c>
      <c r="PVS97" s="120" t="s">
        <v>152</v>
      </c>
      <c r="PVT97" s="120" t="s">
        <v>133</v>
      </c>
      <c r="PVU97" s="120">
        <v>44130</v>
      </c>
      <c r="PVV97" s="120">
        <v>60.78</v>
      </c>
      <c r="PVW97" s="120" t="s">
        <v>152</v>
      </c>
      <c r="PVX97" s="120" t="s">
        <v>133</v>
      </c>
      <c r="PVY97" s="120">
        <v>44130</v>
      </c>
      <c r="PVZ97" s="120">
        <v>60.78</v>
      </c>
      <c r="PWA97" s="120" t="s">
        <v>152</v>
      </c>
      <c r="PWB97" s="120" t="s">
        <v>133</v>
      </c>
      <c r="PWC97" s="120">
        <v>44130</v>
      </c>
      <c r="PWD97" s="120">
        <v>60.78</v>
      </c>
      <c r="PWE97" s="120" t="s">
        <v>152</v>
      </c>
      <c r="PWF97" s="120" t="s">
        <v>133</v>
      </c>
      <c r="PWG97" s="120">
        <v>44130</v>
      </c>
      <c r="PWH97" s="120">
        <v>60.78</v>
      </c>
      <c r="PWI97" s="120" t="s">
        <v>152</v>
      </c>
      <c r="PWJ97" s="120" t="s">
        <v>133</v>
      </c>
      <c r="PWK97" s="120">
        <v>44130</v>
      </c>
      <c r="PWL97" s="120">
        <v>60.78</v>
      </c>
      <c r="PWM97" s="120" t="s">
        <v>152</v>
      </c>
      <c r="PWN97" s="120" t="s">
        <v>133</v>
      </c>
      <c r="PWO97" s="120">
        <v>44130</v>
      </c>
      <c r="PWP97" s="120">
        <v>60.78</v>
      </c>
      <c r="PWQ97" s="120" t="s">
        <v>152</v>
      </c>
      <c r="PWR97" s="120" t="s">
        <v>133</v>
      </c>
      <c r="PWS97" s="120">
        <v>44130</v>
      </c>
      <c r="PWT97" s="120">
        <v>60.78</v>
      </c>
      <c r="PWU97" s="120" t="s">
        <v>152</v>
      </c>
      <c r="PWV97" s="120" t="s">
        <v>133</v>
      </c>
      <c r="PWW97" s="120">
        <v>44130</v>
      </c>
      <c r="PWX97" s="120">
        <v>60.78</v>
      </c>
      <c r="PWY97" s="120" t="s">
        <v>152</v>
      </c>
      <c r="PWZ97" s="120" t="s">
        <v>133</v>
      </c>
      <c r="PXA97" s="120">
        <v>44130</v>
      </c>
      <c r="PXB97" s="120">
        <v>60.78</v>
      </c>
      <c r="PXC97" s="120" t="s">
        <v>152</v>
      </c>
      <c r="PXD97" s="120" t="s">
        <v>133</v>
      </c>
      <c r="PXE97" s="120">
        <v>44130</v>
      </c>
      <c r="PXF97" s="120">
        <v>60.78</v>
      </c>
      <c r="PXG97" s="120" t="s">
        <v>152</v>
      </c>
      <c r="PXH97" s="120" t="s">
        <v>133</v>
      </c>
      <c r="PXI97" s="120">
        <v>44130</v>
      </c>
      <c r="PXJ97" s="120">
        <v>60.78</v>
      </c>
      <c r="PXK97" s="120" t="s">
        <v>152</v>
      </c>
      <c r="PXL97" s="120" t="s">
        <v>133</v>
      </c>
      <c r="PXM97" s="120">
        <v>44130</v>
      </c>
      <c r="PXN97" s="120">
        <v>60.78</v>
      </c>
      <c r="PXO97" s="120" t="s">
        <v>152</v>
      </c>
      <c r="PXP97" s="120" t="s">
        <v>133</v>
      </c>
      <c r="PXQ97" s="120">
        <v>44130</v>
      </c>
      <c r="PXR97" s="120">
        <v>60.78</v>
      </c>
      <c r="PXS97" s="120" t="s">
        <v>152</v>
      </c>
      <c r="PXT97" s="120" t="s">
        <v>133</v>
      </c>
      <c r="PXU97" s="120">
        <v>44130</v>
      </c>
      <c r="PXV97" s="120">
        <v>60.78</v>
      </c>
      <c r="PXW97" s="120" t="s">
        <v>152</v>
      </c>
      <c r="PXX97" s="120" t="s">
        <v>133</v>
      </c>
      <c r="PXY97" s="120">
        <v>44130</v>
      </c>
      <c r="PXZ97" s="120">
        <v>60.78</v>
      </c>
      <c r="PYA97" s="120" t="s">
        <v>152</v>
      </c>
      <c r="PYB97" s="120" t="s">
        <v>133</v>
      </c>
      <c r="PYC97" s="120">
        <v>44130</v>
      </c>
      <c r="PYD97" s="120">
        <v>60.78</v>
      </c>
      <c r="PYE97" s="120" t="s">
        <v>152</v>
      </c>
      <c r="PYF97" s="120" t="s">
        <v>133</v>
      </c>
      <c r="PYG97" s="120">
        <v>44130</v>
      </c>
      <c r="PYH97" s="120">
        <v>60.78</v>
      </c>
      <c r="PYI97" s="120" t="s">
        <v>152</v>
      </c>
      <c r="PYJ97" s="120" t="s">
        <v>133</v>
      </c>
      <c r="PYK97" s="120">
        <v>44130</v>
      </c>
      <c r="PYL97" s="120">
        <v>60.78</v>
      </c>
      <c r="PYM97" s="120" t="s">
        <v>152</v>
      </c>
      <c r="PYN97" s="120" t="s">
        <v>133</v>
      </c>
      <c r="PYO97" s="120">
        <v>44130</v>
      </c>
      <c r="PYP97" s="120">
        <v>60.78</v>
      </c>
      <c r="PYQ97" s="120" t="s">
        <v>152</v>
      </c>
      <c r="PYR97" s="120" t="s">
        <v>133</v>
      </c>
      <c r="PYS97" s="120">
        <v>44130</v>
      </c>
      <c r="PYT97" s="120">
        <v>60.78</v>
      </c>
      <c r="PYU97" s="120" t="s">
        <v>152</v>
      </c>
      <c r="PYV97" s="120" t="s">
        <v>133</v>
      </c>
      <c r="PYW97" s="120">
        <v>44130</v>
      </c>
      <c r="PYX97" s="120">
        <v>60.78</v>
      </c>
      <c r="PYY97" s="120" t="s">
        <v>152</v>
      </c>
      <c r="PYZ97" s="120" t="s">
        <v>133</v>
      </c>
      <c r="PZA97" s="120">
        <v>44130</v>
      </c>
      <c r="PZB97" s="120">
        <v>60.78</v>
      </c>
      <c r="PZC97" s="120" t="s">
        <v>152</v>
      </c>
      <c r="PZD97" s="120" t="s">
        <v>133</v>
      </c>
      <c r="PZE97" s="120">
        <v>44130</v>
      </c>
      <c r="PZF97" s="120">
        <v>60.78</v>
      </c>
      <c r="PZG97" s="120" t="s">
        <v>152</v>
      </c>
      <c r="PZH97" s="120" t="s">
        <v>133</v>
      </c>
      <c r="PZI97" s="120">
        <v>44130</v>
      </c>
      <c r="PZJ97" s="120">
        <v>60.78</v>
      </c>
      <c r="PZK97" s="120" t="s">
        <v>152</v>
      </c>
      <c r="PZL97" s="120" t="s">
        <v>133</v>
      </c>
      <c r="PZM97" s="120">
        <v>44130</v>
      </c>
      <c r="PZN97" s="120">
        <v>60.78</v>
      </c>
      <c r="PZO97" s="120" t="s">
        <v>152</v>
      </c>
      <c r="PZP97" s="120" t="s">
        <v>133</v>
      </c>
      <c r="PZQ97" s="120">
        <v>44130</v>
      </c>
      <c r="PZR97" s="120">
        <v>60.78</v>
      </c>
      <c r="PZS97" s="120" t="s">
        <v>152</v>
      </c>
      <c r="PZT97" s="120" t="s">
        <v>133</v>
      </c>
      <c r="PZU97" s="120">
        <v>44130</v>
      </c>
      <c r="PZV97" s="120">
        <v>60.78</v>
      </c>
      <c r="PZW97" s="120" t="s">
        <v>152</v>
      </c>
      <c r="PZX97" s="120" t="s">
        <v>133</v>
      </c>
      <c r="PZY97" s="120">
        <v>44130</v>
      </c>
      <c r="PZZ97" s="120">
        <v>60.78</v>
      </c>
      <c r="QAA97" s="120" t="s">
        <v>152</v>
      </c>
      <c r="QAB97" s="120" t="s">
        <v>133</v>
      </c>
      <c r="QAC97" s="120">
        <v>44130</v>
      </c>
      <c r="QAD97" s="120">
        <v>60.78</v>
      </c>
      <c r="QAE97" s="120" t="s">
        <v>152</v>
      </c>
      <c r="QAF97" s="120" t="s">
        <v>133</v>
      </c>
      <c r="QAG97" s="120">
        <v>44130</v>
      </c>
      <c r="QAH97" s="120">
        <v>60.78</v>
      </c>
      <c r="QAI97" s="120" t="s">
        <v>152</v>
      </c>
      <c r="QAJ97" s="120" t="s">
        <v>133</v>
      </c>
      <c r="QAK97" s="120">
        <v>44130</v>
      </c>
      <c r="QAL97" s="120">
        <v>60.78</v>
      </c>
      <c r="QAM97" s="120" t="s">
        <v>152</v>
      </c>
      <c r="QAN97" s="120" t="s">
        <v>133</v>
      </c>
      <c r="QAO97" s="120">
        <v>44130</v>
      </c>
      <c r="QAP97" s="120">
        <v>60.78</v>
      </c>
      <c r="QAQ97" s="120" t="s">
        <v>152</v>
      </c>
      <c r="QAR97" s="120" t="s">
        <v>133</v>
      </c>
      <c r="QAS97" s="120">
        <v>44130</v>
      </c>
      <c r="QAT97" s="120">
        <v>60.78</v>
      </c>
      <c r="QAU97" s="120" t="s">
        <v>152</v>
      </c>
      <c r="QAV97" s="120" t="s">
        <v>133</v>
      </c>
      <c r="QAW97" s="120">
        <v>44130</v>
      </c>
      <c r="QAX97" s="120">
        <v>60.78</v>
      </c>
      <c r="QAY97" s="120" t="s">
        <v>152</v>
      </c>
      <c r="QAZ97" s="120" t="s">
        <v>133</v>
      </c>
      <c r="QBA97" s="120">
        <v>44130</v>
      </c>
      <c r="QBB97" s="120">
        <v>60.78</v>
      </c>
      <c r="QBC97" s="120" t="s">
        <v>152</v>
      </c>
      <c r="QBD97" s="120" t="s">
        <v>133</v>
      </c>
      <c r="QBE97" s="120">
        <v>44130</v>
      </c>
      <c r="QBF97" s="120">
        <v>60.78</v>
      </c>
      <c r="QBG97" s="120" t="s">
        <v>152</v>
      </c>
      <c r="QBH97" s="120" t="s">
        <v>133</v>
      </c>
      <c r="QBI97" s="120">
        <v>44130</v>
      </c>
      <c r="QBJ97" s="120">
        <v>60.78</v>
      </c>
      <c r="QBK97" s="120" t="s">
        <v>152</v>
      </c>
      <c r="QBL97" s="120" t="s">
        <v>133</v>
      </c>
      <c r="QBM97" s="120">
        <v>44130</v>
      </c>
      <c r="QBN97" s="120">
        <v>60.78</v>
      </c>
      <c r="QBO97" s="120" t="s">
        <v>152</v>
      </c>
      <c r="QBP97" s="120" t="s">
        <v>133</v>
      </c>
      <c r="QBQ97" s="120">
        <v>44130</v>
      </c>
      <c r="QBR97" s="120">
        <v>60.78</v>
      </c>
      <c r="QBS97" s="120" t="s">
        <v>152</v>
      </c>
      <c r="QBT97" s="120" t="s">
        <v>133</v>
      </c>
      <c r="QBU97" s="120">
        <v>44130</v>
      </c>
      <c r="QBV97" s="120">
        <v>60.78</v>
      </c>
      <c r="QBW97" s="120" t="s">
        <v>152</v>
      </c>
      <c r="QBX97" s="120" t="s">
        <v>133</v>
      </c>
      <c r="QBY97" s="120">
        <v>44130</v>
      </c>
      <c r="QBZ97" s="120">
        <v>60.78</v>
      </c>
      <c r="QCA97" s="120" t="s">
        <v>152</v>
      </c>
      <c r="QCB97" s="120" t="s">
        <v>133</v>
      </c>
      <c r="QCC97" s="120">
        <v>44130</v>
      </c>
      <c r="QCD97" s="120">
        <v>60.78</v>
      </c>
      <c r="QCE97" s="120" t="s">
        <v>152</v>
      </c>
      <c r="QCF97" s="120" t="s">
        <v>133</v>
      </c>
      <c r="QCG97" s="120">
        <v>44130</v>
      </c>
      <c r="QCH97" s="120">
        <v>60.78</v>
      </c>
      <c r="QCI97" s="120" t="s">
        <v>152</v>
      </c>
      <c r="QCJ97" s="120" t="s">
        <v>133</v>
      </c>
      <c r="QCK97" s="120">
        <v>44130</v>
      </c>
      <c r="QCL97" s="120">
        <v>60.78</v>
      </c>
      <c r="QCM97" s="120" t="s">
        <v>152</v>
      </c>
      <c r="QCN97" s="120" t="s">
        <v>133</v>
      </c>
      <c r="QCO97" s="120">
        <v>44130</v>
      </c>
      <c r="QCP97" s="120">
        <v>60.78</v>
      </c>
      <c r="QCQ97" s="120" t="s">
        <v>152</v>
      </c>
      <c r="QCR97" s="120" t="s">
        <v>133</v>
      </c>
      <c r="QCS97" s="120">
        <v>44130</v>
      </c>
      <c r="QCT97" s="120">
        <v>60.78</v>
      </c>
      <c r="QCU97" s="120" t="s">
        <v>152</v>
      </c>
      <c r="QCV97" s="120" t="s">
        <v>133</v>
      </c>
      <c r="QCW97" s="120">
        <v>44130</v>
      </c>
      <c r="QCX97" s="120">
        <v>60.78</v>
      </c>
      <c r="QCY97" s="120" t="s">
        <v>152</v>
      </c>
      <c r="QCZ97" s="120" t="s">
        <v>133</v>
      </c>
      <c r="QDA97" s="120">
        <v>44130</v>
      </c>
      <c r="QDB97" s="120">
        <v>60.78</v>
      </c>
      <c r="QDC97" s="120" t="s">
        <v>152</v>
      </c>
      <c r="QDD97" s="120" t="s">
        <v>133</v>
      </c>
      <c r="QDE97" s="120">
        <v>44130</v>
      </c>
      <c r="QDF97" s="120">
        <v>60.78</v>
      </c>
      <c r="QDG97" s="120" t="s">
        <v>152</v>
      </c>
      <c r="QDH97" s="120" t="s">
        <v>133</v>
      </c>
      <c r="QDI97" s="120">
        <v>44130</v>
      </c>
      <c r="QDJ97" s="120">
        <v>60.78</v>
      </c>
      <c r="QDK97" s="120" t="s">
        <v>152</v>
      </c>
      <c r="QDL97" s="120" t="s">
        <v>133</v>
      </c>
      <c r="QDM97" s="120">
        <v>44130</v>
      </c>
      <c r="QDN97" s="120">
        <v>60.78</v>
      </c>
      <c r="QDO97" s="120" t="s">
        <v>152</v>
      </c>
      <c r="QDP97" s="120" t="s">
        <v>133</v>
      </c>
      <c r="QDQ97" s="120">
        <v>44130</v>
      </c>
      <c r="QDR97" s="120">
        <v>60.78</v>
      </c>
      <c r="QDS97" s="120" t="s">
        <v>152</v>
      </c>
      <c r="QDT97" s="120" t="s">
        <v>133</v>
      </c>
      <c r="QDU97" s="120">
        <v>44130</v>
      </c>
      <c r="QDV97" s="120">
        <v>60.78</v>
      </c>
      <c r="QDW97" s="120" t="s">
        <v>152</v>
      </c>
      <c r="QDX97" s="120" t="s">
        <v>133</v>
      </c>
      <c r="QDY97" s="120">
        <v>44130</v>
      </c>
      <c r="QDZ97" s="120">
        <v>60.78</v>
      </c>
      <c r="QEA97" s="120" t="s">
        <v>152</v>
      </c>
      <c r="QEB97" s="120" t="s">
        <v>133</v>
      </c>
      <c r="QEC97" s="120">
        <v>44130</v>
      </c>
      <c r="QED97" s="120">
        <v>60.78</v>
      </c>
      <c r="QEE97" s="120" t="s">
        <v>152</v>
      </c>
      <c r="QEF97" s="120" t="s">
        <v>133</v>
      </c>
      <c r="QEG97" s="120">
        <v>44130</v>
      </c>
      <c r="QEH97" s="120">
        <v>60.78</v>
      </c>
      <c r="QEI97" s="120" t="s">
        <v>152</v>
      </c>
      <c r="QEJ97" s="120" t="s">
        <v>133</v>
      </c>
      <c r="QEK97" s="120">
        <v>44130</v>
      </c>
      <c r="QEL97" s="120">
        <v>60.78</v>
      </c>
      <c r="QEM97" s="120" t="s">
        <v>152</v>
      </c>
      <c r="QEN97" s="120" t="s">
        <v>133</v>
      </c>
      <c r="QEO97" s="120">
        <v>44130</v>
      </c>
      <c r="QEP97" s="120">
        <v>60.78</v>
      </c>
      <c r="QEQ97" s="120" t="s">
        <v>152</v>
      </c>
      <c r="QER97" s="120" t="s">
        <v>133</v>
      </c>
      <c r="QES97" s="120">
        <v>44130</v>
      </c>
      <c r="QET97" s="120">
        <v>60.78</v>
      </c>
      <c r="QEU97" s="120" t="s">
        <v>152</v>
      </c>
      <c r="QEV97" s="120" t="s">
        <v>133</v>
      </c>
      <c r="QEW97" s="120">
        <v>44130</v>
      </c>
      <c r="QEX97" s="120">
        <v>60.78</v>
      </c>
      <c r="QEY97" s="120" t="s">
        <v>152</v>
      </c>
      <c r="QEZ97" s="120" t="s">
        <v>133</v>
      </c>
      <c r="QFA97" s="120">
        <v>44130</v>
      </c>
      <c r="QFB97" s="120">
        <v>60.78</v>
      </c>
      <c r="QFC97" s="120" t="s">
        <v>152</v>
      </c>
      <c r="QFD97" s="120" t="s">
        <v>133</v>
      </c>
      <c r="QFE97" s="120">
        <v>44130</v>
      </c>
      <c r="QFF97" s="120">
        <v>60.78</v>
      </c>
      <c r="QFG97" s="120" t="s">
        <v>152</v>
      </c>
      <c r="QFH97" s="120" t="s">
        <v>133</v>
      </c>
      <c r="QFI97" s="120">
        <v>44130</v>
      </c>
      <c r="QFJ97" s="120">
        <v>60.78</v>
      </c>
      <c r="QFK97" s="120" t="s">
        <v>152</v>
      </c>
      <c r="QFL97" s="120" t="s">
        <v>133</v>
      </c>
      <c r="QFM97" s="120">
        <v>44130</v>
      </c>
      <c r="QFN97" s="120">
        <v>60.78</v>
      </c>
      <c r="QFO97" s="120" t="s">
        <v>152</v>
      </c>
      <c r="QFP97" s="120" t="s">
        <v>133</v>
      </c>
      <c r="QFQ97" s="120">
        <v>44130</v>
      </c>
      <c r="QFR97" s="120">
        <v>60.78</v>
      </c>
      <c r="QFS97" s="120" t="s">
        <v>152</v>
      </c>
      <c r="QFT97" s="120" t="s">
        <v>133</v>
      </c>
      <c r="QFU97" s="120">
        <v>44130</v>
      </c>
      <c r="QFV97" s="120">
        <v>60.78</v>
      </c>
      <c r="QFW97" s="120" t="s">
        <v>152</v>
      </c>
      <c r="QFX97" s="120" t="s">
        <v>133</v>
      </c>
      <c r="QFY97" s="120">
        <v>44130</v>
      </c>
      <c r="QFZ97" s="120">
        <v>60.78</v>
      </c>
      <c r="QGA97" s="120" t="s">
        <v>152</v>
      </c>
      <c r="QGB97" s="120" t="s">
        <v>133</v>
      </c>
      <c r="QGC97" s="120">
        <v>44130</v>
      </c>
      <c r="QGD97" s="120">
        <v>60.78</v>
      </c>
      <c r="QGE97" s="120" t="s">
        <v>152</v>
      </c>
      <c r="QGF97" s="120" t="s">
        <v>133</v>
      </c>
      <c r="QGG97" s="120">
        <v>44130</v>
      </c>
      <c r="QGH97" s="120">
        <v>60.78</v>
      </c>
      <c r="QGI97" s="120" t="s">
        <v>152</v>
      </c>
      <c r="QGJ97" s="120" t="s">
        <v>133</v>
      </c>
      <c r="QGK97" s="120">
        <v>44130</v>
      </c>
      <c r="QGL97" s="120">
        <v>60.78</v>
      </c>
      <c r="QGM97" s="120" t="s">
        <v>152</v>
      </c>
      <c r="QGN97" s="120" t="s">
        <v>133</v>
      </c>
      <c r="QGO97" s="120">
        <v>44130</v>
      </c>
      <c r="QGP97" s="120">
        <v>60.78</v>
      </c>
      <c r="QGQ97" s="120" t="s">
        <v>152</v>
      </c>
      <c r="QGR97" s="120" t="s">
        <v>133</v>
      </c>
      <c r="QGS97" s="120">
        <v>44130</v>
      </c>
      <c r="QGT97" s="120">
        <v>60.78</v>
      </c>
      <c r="QGU97" s="120" t="s">
        <v>152</v>
      </c>
      <c r="QGV97" s="120" t="s">
        <v>133</v>
      </c>
      <c r="QGW97" s="120">
        <v>44130</v>
      </c>
      <c r="QGX97" s="120">
        <v>60.78</v>
      </c>
      <c r="QGY97" s="120" t="s">
        <v>152</v>
      </c>
      <c r="QGZ97" s="120" t="s">
        <v>133</v>
      </c>
      <c r="QHA97" s="120">
        <v>44130</v>
      </c>
      <c r="QHB97" s="120">
        <v>60.78</v>
      </c>
      <c r="QHC97" s="120" t="s">
        <v>152</v>
      </c>
      <c r="QHD97" s="120" t="s">
        <v>133</v>
      </c>
      <c r="QHE97" s="120">
        <v>44130</v>
      </c>
      <c r="QHF97" s="120">
        <v>60.78</v>
      </c>
      <c r="QHG97" s="120" t="s">
        <v>152</v>
      </c>
      <c r="QHH97" s="120" t="s">
        <v>133</v>
      </c>
      <c r="QHI97" s="120">
        <v>44130</v>
      </c>
      <c r="QHJ97" s="120">
        <v>60.78</v>
      </c>
      <c r="QHK97" s="120" t="s">
        <v>152</v>
      </c>
      <c r="QHL97" s="120" t="s">
        <v>133</v>
      </c>
      <c r="QHM97" s="120">
        <v>44130</v>
      </c>
      <c r="QHN97" s="120">
        <v>60.78</v>
      </c>
      <c r="QHO97" s="120" t="s">
        <v>152</v>
      </c>
      <c r="QHP97" s="120" t="s">
        <v>133</v>
      </c>
      <c r="QHQ97" s="120">
        <v>44130</v>
      </c>
      <c r="QHR97" s="120">
        <v>60.78</v>
      </c>
      <c r="QHS97" s="120" t="s">
        <v>152</v>
      </c>
      <c r="QHT97" s="120" t="s">
        <v>133</v>
      </c>
      <c r="QHU97" s="120">
        <v>44130</v>
      </c>
      <c r="QHV97" s="120">
        <v>60.78</v>
      </c>
      <c r="QHW97" s="120" t="s">
        <v>152</v>
      </c>
      <c r="QHX97" s="120" t="s">
        <v>133</v>
      </c>
      <c r="QHY97" s="120">
        <v>44130</v>
      </c>
      <c r="QHZ97" s="120">
        <v>60.78</v>
      </c>
      <c r="QIA97" s="120" t="s">
        <v>152</v>
      </c>
      <c r="QIB97" s="120" t="s">
        <v>133</v>
      </c>
      <c r="QIC97" s="120">
        <v>44130</v>
      </c>
      <c r="QID97" s="120">
        <v>60.78</v>
      </c>
      <c r="QIE97" s="120" t="s">
        <v>152</v>
      </c>
      <c r="QIF97" s="120" t="s">
        <v>133</v>
      </c>
      <c r="QIG97" s="120">
        <v>44130</v>
      </c>
      <c r="QIH97" s="120">
        <v>60.78</v>
      </c>
      <c r="QII97" s="120" t="s">
        <v>152</v>
      </c>
      <c r="QIJ97" s="120" t="s">
        <v>133</v>
      </c>
      <c r="QIK97" s="120">
        <v>44130</v>
      </c>
      <c r="QIL97" s="120">
        <v>60.78</v>
      </c>
      <c r="QIM97" s="120" t="s">
        <v>152</v>
      </c>
      <c r="QIN97" s="120" t="s">
        <v>133</v>
      </c>
      <c r="QIO97" s="120">
        <v>44130</v>
      </c>
      <c r="QIP97" s="120">
        <v>60.78</v>
      </c>
      <c r="QIQ97" s="120" t="s">
        <v>152</v>
      </c>
      <c r="QIR97" s="120" t="s">
        <v>133</v>
      </c>
      <c r="QIS97" s="120">
        <v>44130</v>
      </c>
      <c r="QIT97" s="120">
        <v>60.78</v>
      </c>
      <c r="QIU97" s="120" t="s">
        <v>152</v>
      </c>
      <c r="QIV97" s="120" t="s">
        <v>133</v>
      </c>
      <c r="QIW97" s="120">
        <v>44130</v>
      </c>
      <c r="QIX97" s="120">
        <v>60.78</v>
      </c>
      <c r="QIY97" s="120" t="s">
        <v>152</v>
      </c>
      <c r="QIZ97" s="120" t="s">
        <v>133</v>
      </c>
      <c r="QJA97" s="120">
        <v>44130</v>
      </c>
      <c r="QJB97" s="120">
        <v>60.78</v>
      </c>
      <c r="QJC97" s="120" t="s">
        <v>152</v>
      </c>
      <c r="QJD97" s="120" t="s">
        <v>133</v>
      </c>
      <c r="QJE97" s="120">
        <v>44130</v>
      </c>
      <c r="QJF97" s="120">
        <v>60.78</v>
      </c>
      <c r="QJG97" s="120" t="s">
        <v>152</v>
      </c>
      <c r="QJH97" s="120" t="s">
        <v>133</v>
      </c>
      <c r="QJI97" s="120">
        <v>44130</v>
      </c>
      <c r="QJJ97" s="120">
        <v>60.78</v>
      </c>
      <c r="QJK97" s="120" t="s">
        <v>152</v>
      </c>
      <c r="QJL97" s="120" t="s">
        <v>133</v>
      </c>
      <c r="QJM97" s="120">
        <v>44130</v>
      </c>
      <c r="QJN97" s="120">
        <v>60.78</v>
      </c>
      <c r="QJO97" s="120" t="s">
        <v>152</v>
      </c>
      <c r="QJP97" s="120" t="s">
        <v>133</v>
      </c>
      <c r="QJQ97" s="120">
        <v>44130</v>
      </c>
      <c r="QJR97" s="120">
        <v>60.78</v>
      </c>
      <c r="QJS97" s="120" t="s">
        <v>152</v>
      </c>
      <c r="QJT97" s="120" t="s">
        <v>133</v>
      </c>
      <c r="QJU97" s="120">
        <v>44130</v>
      </c>
      <c r="QJV97" s="120">
        <v>60.78</v>
      </c>
      <c r="QJW97" s="120" t="s">
        <v>152</v>
      </c>
      <c r="QJX97" s="120" t="s">
        <v>133</v>
      </c>
      <c r="QJY97" s="120">
        <v>44130</v>
      </c>
      <c r="QJZ97" s="120">
        <v>60.78</v>
      </c>
      <c r="QKA97" s="120" t="s">
        <v>152</v>
      </c>
      <c r="QKB97" s="120" t="s">
        <v>133</v>
      </c>
      <c r="QKC97" s="120">
        <v>44130</v>
      </c>
      <c r="QKD97" s="120">
        <v>60.78</v>
      </c>
      <c r="QKE97" s="120" t="s">
        <v>152</v>
      </c>
      <c r="QKF97" s="120" t="s">
        <v>133</v>
      </c>
      <c r="QKG97" s="120">
        <v>44130</v>
      </c>
      <c r="QKH97" s="120">
        <v>60.78</v>
      </c>
      <c r="QKI97" s="120" t="s">
        <v>152</v>
      </c>
      <c r="QKJ97" s="120" t="s">
        <v>133</v>
      </c>
      <c r="QKK97" s="120">
        <v>44130</v>
      </c>
      <c r="QKL97" s="120">
        <v>60.78</v>
      </c>
      <c r="QKM97" s="120" t="s">
        <v>152</v>
      </c>
      <c r="QKN97" s="120" t="s">
        <v>133</v>
      </c>
      <c r="QKO97" s="120">
        <v>44130</v>
      </c>
      <c r="QKP97" s="120">
        <v>60.78</v>
      </c>
      <c r="QKQ97" s="120" t="s">
        <v>152</v>
      </c>
      <c r="QKR97" s="120" t="s">
        <v>133</v>
      </c>
      <c r="QKS97" s="120">
        <v>44130</v>
      </c>
      <c r="QKT97" s="120">
        <v>60.78</v>
      </c>
      <c r="QKU97" s="120" t="s">
        <v>152</v>
      </c>
      <c r="QKV97" s="120" t="s">
        <v>133</v>
      </c>
      <c r="QKW97" s="120">
        <v>44130</v>
      </c>
      <c r="QKX97" s="120">
        <v>60.78</v>
      </c>
      <c r="QKY97" s="120" t="s">
        <v>152</v>
      </c>
      <c r="QKZ97" s="120" t="s">
        <v>133</v>
      </c>
      <c r="QLA97" s="120">
        <v>44130</v>
      </c>
      <c r="QLB97" s="120">
        <v>60.78</v>
      </c>
      <c r="QLC97" s="120" t="s">
        <v>152</v>
      </c>
      <c r="QLD97" s="120" t="s">
        <v>133</v>
      </c>
      <c r="QLE97" s="120">
        <v>44130</v>
      </c>
      <c r="QLF97" s="120">
        <v>60.78</v>
      </c>
      <c r="QLG97" s="120" t="s">
        <v>152</v>
      </c>
      <c r="QLH97" s="120" t="s">
        <v>133</v>
      </c>
      <c r="QLI97" s="120">
        <v>44130</v>
      </c>
      <c r="QLJ97" s="120">
        <v>60.78</v>
      </c>
      <c r="QLK97" s="120" t="s">
        <v>152</v>
      </c>
      <c r="QLL97" s="120" t="s">
        <v>133</v>
      </c>
      <c r="QLM97" s="120">
        <v>44130</v>
      </c>
      <c r="QLN97" s="120">
        <v>60.78</v>
      </c>
      <c r="QLO97" s="120" t="s">
        <v>152</v>
      </c>
      <c r="QLP97" s="120" t="s">
        <v>133</v>
      </c>
      <c r="QLQ97" s="120">
        <v>44130</v>
      </c>
      <c r="QLR97" s="120">
        <v>60.78</v>
      </c>
      <c r="QLS97" s="120" t="s">
        <v>152</v>
      </c>
      <c r="QLT97" s="120" t="s">
        <v>133</v>
      </c>
      <c r="QLU97" s="120">
        <v>44130</v>
      </c>
      <c r="QLV97" s="120">
        <v>60.78</v>
      </c>
      <c r="QLW97" s="120" t="s">
        <v>152</v>
      </c>
      <c r="QLX97" s="120" t="s">
        <v>133</v>
      </c>
      <c r="QLY97" s="120">
        <v>44130</v>
      </c>
      <c r="QLZ97" s="120">
        <v>60.78</v>
      </c>
      <c r="QMA97" s="120" t="s">
        <v>152</v>
      </c>
      <c r="QMB97" s="120" t="s">
        <v>133</v>
      </c>
      <c r="QMC97" s="120">
        <v>44130</v>
      </c>
      <c r="QMD97" s="120">
        <v>60.78</v>
      </c>
      <c r="QME97" s="120" t="s">
        <v>152</v>
      </c>
      <c r="QMF97" s="120" t="s">
        <v>133</v>
      </c>
      <c r="QMG97" s="120">
        <v>44130</v>
      </c>
      <c r="QMH97" s="120">
        <v>60.78</v>
      </c>
      <c r="QMI97" s="120" t="s">
        <v>152</v>
      </c>
      <c r="QMJ97" s="120" t="s">
        <v>133</v>
      </c>
      <c r="QMK97" s="120">
        <v>44130</v>
      </c>
      <c r="QML97" s="120">
        <v>60.78</v>
      </c>
      <c r="QMM97" s="120" t="s">
        <v>152</v>
      </c>
      <c r="QMN97" s="120" t="s">
        <v>133</v>
      </c>
      <c r="QMO97" s="120">
        <v>44130</v>
      </c>
      <c r="QMP97" s="120">
        <v>60.78</v>
      </c>
      <c r="QMQ97" s="120" t="s">
        <v>152</v>
      </c>
      <c r="QMR97" s="120" t="s">
        <v>133</v>
      </c>
      <c r="QMS97" s="120">
        <v>44130</v>
      </c>
      <c r="QMT97" s="120">
        <v>60.78</v>
      </c>
      <c r="QMU97" s="120" t="s">
        <v>152</v>
      </c>
      <c r="QMV97" s="120" t="s">
        <v>133</v>
      </c>
      <c r="QMW97" s="120">
        <v>44130</v>
      </c>
      <c r="QMX97" s="120">
        <v>60.78</v>
      </c>
      <c r="QMY97" s="120" t="s">
        <v>152</v>
      </c>
      <c r="QMZ97" s="120" t="s">
        <v>133</v>
      </c>
      <c r="QNA97" s="120">
        <v>44130</v>
      </c>
      <c r="QNB97" s="120">
        <v>60.78</v>
      </c>
      <c r="QNC97" s="120" t="s">
        <v>152</v>
      </c>
      <c r="QND97" s="120" t="s">
        <v>133</v>
      </c>
      <c r="QNE97" s="120">
        <v>44130</v>
      </c>
      <c r="QNF97" s="120">
        <v>60.78</v>
      </c>
      <c r="QNG97" s="120" t="s">
        <v>152</v>
      </c>
      <c r="QNH97" s="120" t="s">
        <v>133</v>
      </c>
      <c r="QNI97" s="120">
        <v>44130</v>
      </c>
      <c r="QNJ97" s="120">
        <v>60.78</v>
      </c>
      <c r="QNK97" s="120" t="s">
        <v>152</v>
      </c>
      <c r="QNL97" s="120" t="s">
        <v>133</v>
      </c>
      <c r="QNM97" s="120">
        <v>44130</v>
      </c>
      <c r="QNN97" s="120">
        <v>60.78</v>
      </c>
      <c r="QNO97" s="120" t="s">
        <v>152</v>
      </c>
      <c r="QNP97" s="120" t="s">
        <v>133</v>
      </c>
      <c r="QNQ97" s="120">
        <v>44130</v>
      </c>
      <c r="QNR97" s="120">
        <v>60.78</v>
      </c>
      <c r="QNS97" s="120" t="s">
        <v>152</v>
      </c>
      <c r="QNT97" s="120" t="s">
        <v>133</v>
      </c>
      <c r="QNU97" s="120">
        <v>44130</v>
      </c>
      <c r="QNV97" s="120">
        <v>60.78</v>
      </c>
      <c r="QNW97" s="120" t="s">
        <v>152</v>
      </c>
      <c r="QNX97" s="120" t="s">
        <v>133</v>
      </c>
      <c r="QNY97" s="120">
        <v>44130</v>
      </c>
      <c r="QNZ97" s="120">
        <v>60.78</v>
      </c>
      <c r="QOA97" s="120" t="s">
        <v>152</v>
      </c>
      <c r="QOB97" s="120" t="s">
        <v>133</v>
      </c>
      <c r="QOC97" s="120">
        <v>44130</v>
      </c>
      <c r="QOD97" s="120">
        <v>60.78</v>
      </c>
      <c r="QOE97" s="120" t="s">
        <v>152</v>
      </c>
      <c r="QOF97" s="120" t="s">
        <v>133</v>
      </c>
      <c r="QOG97" s="120">
        <v>44130</v>
      </c>
      <c r="QOH97" s="120">
        <v>60.78</v>
      </c>
      <c r="QOI97" s="120" t="s">
        <v>152</v>
      </c>
      <c r="QOJ97" s="120" t="s">
        <v>133</v>
      </c>
      <c r="QOK97" s="120">
        <v>44130</v>
      </c>
      <c r="QOL97" s="120">
        <v>60.78</v>
      </c>
      <c r="QOM97" s="120" t="s">
        <v>152</v>
      </c>
      <c r="QON97" s="120" t="s">
        <v>133</v>
      </c>
      <c r="QOO97" s="120">
        <v>44130</v>
      </c>
      <c r="QOP97" s="120">
        <v>60.78</v>
      </c>
      <c r="QOQ97" s="120" t="s">
        <v>152</v>
      </c>
      <c r="QOR97" s="120" t="s">
        <v>133</v>
      </c>
      <c r="QOS97" s="120">
        <v>44130</v>
      </c>
      <c r="QOT97" s="120">
        <v>60.78</v>
      </c>
      <c r="QOU97" s="120" t="s">
        <v>152</v>
      </c>
      <c r="QOV97" s="120" t="s">
        <v>133</v>
      </c>
      <c r="QOW97" s="120">
        <v>44130</v>
      </c>
      <c r="QOX97" s="120">
        <v>60.78</v>
      </c>
      <c r="QOY97" s="120" t="s">
        <v>152</v>
      </c>
      <c r="QOZ97" s="120" t="s">
        <v>133</v>
      </c>
      <c r="QPA97" s="120">
        <v>44130</v>
      </c>
      <c r="QPB97" s="120">
        <v>60.78</v>
      </c>
      <c r="QPC97" s="120" t="s">
        <v>152</v>
      </c>
      <c r="QPD97" s="120" t="s">
        <v>133</v>
      </c>
      <c r="QPE97" s="120">
        <v>44130</v>
      </c>
      <c r="QPF97" s="120">
        <v>60.78</v>
      </c>
      <c r="QPG97" s="120" t="s">
        <v>152</v>
      </c>
      <c r="QPH97" s="120" t="s">
        <v>133</v>
      </c>
      <c r="QPI97" s="120">
        <v>44130</v>
      </c>
      <c r="QPJ97" s="120">
        <v>60.78</v>
      </c>
      <c r="QPK97" s="120" t="s">
        <v>152</v>
      </c>
      <c r="QPL97" s="120" t="s">
        <v>133</v>
      </c>
      <c r="QPM97" s="120">
        <v>44130</v>
      </c>
      <c r="QPN97" s="120">
        <v>60.78</v>
      </c>
      <c r="QPO97" s="120" t="s">
        <v>152</v>
      </c>
      <c r="QPP97" s="120" t="s">
        <v>133</v>
      </c>
      <c r="QPQ97" s="120">
        <v>44130</v>
      </c>
      <c r="QPR97" s="120">
        <v>60.78</v>
      </c>
      <c r="QPS97" s="120" t="s">
        <v>152</v>
      </c>
      <c r="QPT97" s="120" t="s">
        <v>133</v>
      </c>
      <c r="QPU97" s="120">
        <v>44130</v>
      </c>
      <c r="QPV97" s="120">
        <v>60.78</v>
      </c>
      <c r="QPW97" s="120" t="s">
        <v>152</v>
      </c>
      <c r="QPX97" s="120" t="s">
        <v>133</v>
      </c>
      <c r="QPY97" s="120">
        <v>44130</v>
      </c>
      <c r="QPZ97" s="120">
        <v>60.78</v>
      </c>
      <c r="QQA97" s="120" t="s">
        <v>152</v>
      </c>
      <c r="QQB97" s="120" t="s">
        <v>133</v>
      </c>
      <c r="QQC97" s="120">
        <v>44130</v>
      </c>
      <c r="QQD97" s="120">
        <v>60.78</v>
      </c>
      <c r="QQE97" s="120" t="s">
        <v>152</v>
      </c>
      <c r="QQF97" s="120" t="s">
        <v>133</v>
      </c>
      <c r="QQG97" s="120">
        <v>44130</v>
      </c>
      <c r="QQH97" s="120">
        <v>60.78</v>
      </c>
      <c r="QQI97" s="120" t="s">
        <v>152</v>
      </c>
      <c r="QQJ97" s="120" t="s">
        <v>133</v>
      </c>
      <c r="QQK97" s="120">
        <v>44130</v>
      </c>
      <c r="QQL97" s="120">
        <v>60.78</v>
      </c>
      <c r="QQM97" s="120" t="s">
        <v>152</v>
      </c>
      <c r="QQN97" s="120" t="s">
        <v>133</v>
      </c>
      <c r="QQO97" s="120">
        <v>44130</v>
      </c>
      <c r="QQP97" s="120">
        <v>60.78</v>
      </c>
      <c r="QQQ97" s="120" t="s">
        <v>152</v>
      </c>
      <c r="QQR97" s="120" t="s">
        <v>133</v>
      </c>
      <c r="QQS97" s="120">
        <v>44130</v>
      </c>
      <c r="QQT97" s="120">
        <v>60.78</v>
      </c>
      <c r="QQU97" s="120" t="s">
        <v>152</v>
      </c>
      <c r="QQV97" s="120" t="s">
        <v>133</v>
      </c>
      <c r="QQW97" s="120">
        <v>44130</v>
      </c>
      <c r="QQX97" s="120">
        <v>60.78</v>
      </c>
      <c r="QQY97" s="120" t="s">
        <v>152</v>
      </c>
      <c r="QQZ97" s="120" t="s">
        <v>133</v>
      </c>
      <c r="QRA97" s="120">
        <v>44130</v>
      </c>
      <c r="QRB97" s="120">
        <v>60.78</v>
      </c>
      <c r="QRC97" s="120" t="s">
        <v>152</v>
      </c>
      <c r="QRD97" s="120" t="s">
        <v>133</v>
      </c>
      <c r="QRE97" s="120">
        <v>44130</v>
      </c>
      <c r="QRF97" s="120">
        <v>60.78</v>
      </c>
      <c r="QRG97" s="120" t="s">
        <v>152</v>
      </c>
      <c r="QRH97" s="120" t="s">
        <v>133</v>
      </c>
      <c r="QRI97" s="120">
        <v>44130</v>
      </c>
      <c r="QRJ97" s="120">
        <v>60.78</v>
      </c>
      <c r="QRK97" s="120" t="s">
        <v>152</v>
      </c>
      <c r="QRL97" s="120" t="s">
        <v>133</v>
      </c>
      <c r="QRM97" s="120">
        <v>44130</v>
      </c>
      <c r="QRN97" s="120">
        <v>60.78</v>
      </c>
      <c r="QRO97" s="120" t="s">
        <v>152</v>
      </c>
      <c r="QRP97" s="120" t="s">
        <v>133</v>
      </c>
      <c r="QRQ97" s="120">
        <v>44130</v>
      </c>
      <c r="QRR97" s="120">
        <v>60.78</v>
      </c>
      <c r="QRS97" s="120" t="s">
        <v>152</v>
      </c>
      <c r="QRT97" s="120" t="s">
        <v>133</v>
      </c>
      <c r="QRU97" s="120">
        <v>44130</v>
      </c>
      <c r="QRV97" s="120">
        <v>60.78</v>
      </c>
      <c r="QRW97" s="120" t="s">
        <v>152</v>
      </c>
      <c r="QRX97" s="120" t="s">
        <v>133</v>
      </c>
      <c r="QRY97" s="120">
        <v>44130</v>
      </c>
      <c r="QRZ97" s="120">
        <v>60.78</v>
      </c>
      <c r="QSA97" s="120" t="s">
        <v>152</v>
      </c>
      <c r="QSB97" s="120" t="s">
        <v>133</v>
      </c>
      <c r="QSC97" s="120">
        <v>44130</v>
      </c>
      <c r="QSD97" s="120">
        <v>60.78</v>
      </c>
      <c r="QSE97" s="120" t="s">
        <v>152</v>
      </c>
      <c r="QSF97" s="120" t="s">
        <v>133</v>
      </c>
      <c r="QSG97" s="120">
        <v>44130</v>
      </c>
      <c r="QSH97" s="120">
        <v>60.78</v>
      </c>
      <c r="QSI97" s="120" t="s">
        <v>152</v>
      </c>
      <c r="QSJ97" s="120" t="s">
        <v>133</v>
      </c>
      <c r="QSK97" s="120">
        <v>44130</v>
      </c>
      <c r="QSL97" s="120">
        <v>60.78</v>
      </c>
      <c r="QSM97" s="120" t="s">
        <v>152</v>
      </c>
      <c r="QSN97" s="120" t="s">
        <v>133</v>
      </c>
      <c r="QSO97" s="120">
        <v>44130</v>
      </c>
      <c r="QSP97" s="120">
        <v>60.78</v>
      </c>
      <c r="QSQ97" s="120" t="s">
        <v>152</v>
      </c>
      <c r="QSR97" s="120" t="s">
        <v>133</v>
      </c>
      <c r="QSS97" s="120">
        <v>44130</v>
      </c>
      <c r="QST97" s="120">
        <v>60.78</v>
      </c>
      <c r="QSU97" s="120" t="s">
        <v>152</v>
      </c>
      <c r="QSV97" s="120" t="s">
        <v>133</v>
      </c>
      <c r="QSW97" s="120">
        <v>44130</v>
      </c>
      <c r="QSX97" s="120">
        <v>60.78</v>
      </c>
      <c r="QSY97" s="120" t="s">
        <v>152</v>
      </c>
      <c r="QSZ97" s="120" t="s">
        <v>133</v>
      </c>
      <c r="QTA97" s="120">
        <v>44130</v>
      </c>
      <c r="QTB97" s="120">
        <v>60.78</v>
      </c>
      <c r="QTC97" s="120" t="s">
        <v>152</v>
      </c>
      <c r="QTD97" s="120" t="s">
        <v>133</v>
      </c>
      <c r="QTE97" s="120">
        <v>44130</v>
      </c>
      <c r="QTF97" s="120">
        <v>60.78</v>
      </c>
      <c r="QTG97" s="120" t="s">
        <v>152</v>
      </c>
      <c r="QTH97" s="120" t="s">
        <v>133</v>
      </c>
      <c r="QTI97" s="120">
        <v>44130</v>
      </c>
      <c r="QTJ97" s="120">
        <v>60.78</v>
      </c>
      <c r="QTK97" s="120" t="s">
        <v>152</v>
      </c>
      <c r="QTL97" s="120" t="s">
        <v>133</v>
      </c>
      <c r="QTM97" s="120">
        <v>44130</v>
      </c>
      <c r="QTN97" s="120">
        <v>60.78</v>
      </c>
      <c r="QTO97" s="120" t="s">
        <v>152</v>
      </c>
      <c r="QTP97" s="120" t="s">
        <v>133</v>
      </c>
      <c r="QTQ97" s="120">
        <v>44130</v>
      </c>
      <c r="QTR97" s="120">
        <v>60.78</v>
      </c>
      <c r="QTS97" s="120" t="s">
        <v>152</v>
      </c>
      <c r="QTT97" s="120" t="s">
        <v>133</v>
      </c>
      <c r="QTU97" s="120">
        <v>44130</v>
      </c>
      <c r="QTV97" s="120">
        <v>60.78</v>
      </c>
      <c r="QTW97" s="120" t="s">
        <v>152</v>
      </c>
      <c r="QTX97" s="120" t="s">
        <v>133</v>
      </c>
      <c r="QTY97" s="120">
        <v>44130</v>
      </c>
      <c r="QTZ97" s="120">
        <v>60.78</v>
      </c>
      <c r="QUA97" s="120" t="s">
        <v>152</v>
      </c>
      <c r="QUB97" s="120" t="s">
        <v>133</v>
      </c>
      <c r="QUC97" s="120">
        <v>44130</v>
      </c>
      <c r="QUD97" s="120">
        <v>60.78</v>
      </c>
      <c r="QUE97" s="120" t="s">
        <v>152</v>
      </c>
      <c r="QUF97" s="120" t="s">
        <v>133</v>
      </c>
      <c r="QUG97" s="120">
        <v>44130</v>
      </c>
      <c r="QUH97" s="120">
        <v>60.78</v>
      </c>
      <c r="QUI97" s="120" t="s">
        <v>152</v>
      </c>
      <c r="QUJ97" s="120" t="s">
        <v>133</v>
      </c>
      <c r="QUK97" s="120">
        <v>44130</v>
      </c>
      <c r="QUL97" s="120">
        <v>60.78</v>
      </c>
      <c r="QUM97" s="120" t="s">
        <v>152</v>
      </c>
      <c r="QUN97" s="120" t="s">
        <v>133</v>
      </c>
      <c r="QUO97" s="120">
        <v>44130</v>
      </c>
      <c r="QUP97" s="120">
        <v>60.78</v>
      </c>
      <c r="QUQ97" s="120" t="s">
        <v>152</v>
      </c>
      <c r="QUR97" s="120" t="s">
        <v>133</v>
      </c>
      <c r="QUS97" s="120">
        <v>44130</v>
      </c>
      <c r="QUT97" s="120">
        <v>60.78</v>
      </c>
      <c r="QUU97" s="120" t="s">
        <v>152</v>
      </c>
      <c r="QUV97" s="120" t="s">
        <v>133</v>
      </c>
      <c r="QUW97" s="120">
        <v>44130</v>
      </c>
      <c r="QUX97" s="120">
        <v>60.78</v>
      </c>
      <c r="QUY97" s="120" t="s">
        <v>152</v>
      </c>
      <c r="QUZ97" s="120" t="s">
        <v>133</v>
      </c>
      <c r="QVA97" s="120">
        <v>44130</v>
      </c>
      <c r="QVB97" s="120">
        <v>60.78</v>
      </c>
      <c r="QVC97" s="120" t="s">
        <v>152</v>
      </c>
      <c r="QVD97" s="120" t="s">
        <v>133</v>
      </c>
      <c r="QVE97" s="120">
        <v>44130</v>
      </c>
      <c r="QVF97" s="120">
        <v>60.78</v>
      </c>
      <c r="QVG97" s="120" t="s">
        <v>152</v>
      </c>
      <c r="QVH97" s="120" t="s">
        <v>133</v>
      </c>
      <c r="QVI97" s="120">
        <v>44130</v>
      </c>
      <c r="QVJ97" s="120">
        <v>60.78</v>
      </c>
      <c r="QVK97" s="120" t="s">
        <v>152</v>
      </c>
      <c r="QVL97" s="120" t="s">
        <v>133</v>
      </c>
      <c r="QVM97" s="120">
        <v>44130</v>
      </c>
      <c r="QVN97" s="120">
        <v>60.78</v>
      </c>
      <c r="QVO97" s="120" t="s">
        <v>152</v>
      </c>
      <c r="QVP97" s="120" t="s">
        <v>133</v>
      </c>
      <c r="QVQ97" s="120">
        <v>44130</v>
      </c>
      <c r="QVR97" s="120">
        <v>60.78</v>
      </c>
      <c r="QVS97" s="120" t="s">
        <v>152</v>
      </c>
      <c r="QVT97" s="120" t="s">
        <v>133</v>
      </c>
      <c r="QVU97" s="120">
        <v>44130</v>
      </c>
      <c r="QVV97" s="120">
        <v>60.78</v>
      </c>
      <c r="QVW97" s="120" t="s">
        <v>152</v>
      </c>
      <c r="QVX97" s="120" t="s">
        <v>133</v>
      </c>
      <c r="QVY97" s="120">
        <v>44130</v>
      </c>
      <c r="QVZ97" s="120">
        <v>60.78</v>
      </c>
      <c r="QWA97" s="120" t="s">
        <v>152</v>
      </c>
      <c r="QWB97" s="120" t="s">
        <v>133</v>
      </c>
      <c r="QWC97" s="120">
        <v>44130</v>
      </c>
      <c r="QWD97" s="120">
        <v>60.78</v>
      </c>
      <c r="QWE97" s="120" t="s">
        <v>152</v>
      </c>
      <c r="QWF97" s="120" t="s">
        <v>133</v>
      </c>
      <c r="QWG97" s="120">
        <v>44130</v>
      </c>
      <c r="QWH97" s="120">
        <v>60.78</v>
      </c>
      <c r="QWI97" s="120" t="s">
        <v>152</v>
      </c>
      <c r="QWJ97" s="120" t="s">
        <v>133</v>
      </c>
      <c r="QWK97" s="120">
        <v>44130</v>
      </c>
      <c r="QWL97" s="120">
        <v>60.78</v>
      </c>
      <c r="QWM97" s="120" t="s">
        <v>152</v>
      </c>
      <c r="QWN97" s="120" t="s">
        <v>133</v>
      </c>
      <c r="QWO97" s="120">
        <v>44130</v>
      </c>
      <c r="QWP97" s="120">
        <v>60.78</v>
      </c>
      <c r="QWQ97" s="120" t="s">
        <v>152</v>
      </c>
      <c r="QWR97" s="120" t="s">
        <v>133</v>
      </c>
      <c r="QWS97" s="120">
        <v>44130</v>
      </c>
      <c r="QWT97" s="120">
        <v>60.78</v>
      </c>
      <c r="QWU97" s="120" t="s">
        <v>152</v>
      </c>
      <c r="QWV97" s="120" t="s">
        <v>133</v>
      </c>
      <c r="QWW97" s="120">
        <v>44130</v>
      </c>
      <c r="QWX97" s="120">
        <v>60.78</v>
      </c>
      <c r="QWY97" s="120" t="s">
        <v>152</v>
      </c>
      <c r="QWZ97" s="120" t="s">
        <v>133</v>
      </c>
      <c r="QXA97" s="120">
        <v>44130</v>
      </c>
      <c r="QXB97" s="120">
        <v>60.78</v>
      </c>
      <c r="QXC97" s="120" t="s">
        <v>152</v>
      </c>
      <c r="QXD97" s="120" t="s">
        <v>133</v>
      </c>
      <c r="QXE97" s="120">
        <v>44130</v>
      </c>
      <c r="QXF97" s="120">
        <v>60.78</v>
      </c>
      <c r="QXG97" s="120" t="s">
        <v>152</v>
      </c>
      <c r="QXH97" s="120" t="s">
        <v>133</v>
      </c>
      <c r="QXI97" s="120">
        <v>44130</v>
      </c>
      <c r="QXJ97" s="120">
        <v>60.78</v>
      </c>
      <c r="QXK97" s="120" t="s">
        <v>152</v>
      </c>
      <c r="QXL97" s="120" t="s">
        <v>133</v>
      </c>
      <c r="QXM97" s="120">
        <v>44130</v>
      </c>
      <c r="QXN97" s="120">
        <v>60.78</v>
      </c>
      <c r="QXO97" s="120" t="s">
        <v>152</v>
      </c>
      <c r="QXP97" s="120" t="s">
        <v>133</v>
      </c>
      <c r="QXQ97" s="120">
        <v>44130</v>
      </c>
      <c r="QXR97" s="120">
        <v>60.78</v>
      </c>
      <c r="QXS97" s="120" t="s">
        <v>152</v>
      </c>
      <c r="QXT97" s="120" t="s">
        <v>133</v>
      </c>
      <c r="QXU97" s="120">
        <v>44130</v>
      </c>
      <c r="QXV97" s="120">
        <v>60.78</v>
      </c>
      <c r="QXW97" s="120" t="s">
        <v>152</v>
      </c>
      <c r="QXX97" s="120" t="s">
        <v>133</v>
      </c>
      <c r="QXY97" s="120">
        <v>44130</v>
      </c>
      <c r="QXZ97" s="120">
        <v>60.78</v>
      </c>
      <c r="QYA97" s="120" t="s">
        <v>152</v>
      </c>
      <c r="QYB97" s="120" t="s">
        <v>133</v>
      </c>
      <c r="QYC97" s="120">
        <v>44130</v>
      </c>
      <c r="QYD97" s="120">
        <v>60.78</v>
      </c>
      <c r="QYE97" s="120" t="s">
        <v>152</v>
      </c>
      <c r="QYF97" s="120" t="s">
        <v>133</v>
      </c>
      <c r="QYG97" s="120">
        <v>44130</v>
      </c>
      <c r="QYH97" s="120">
        <v>60.78</v>
      </c>
      <c r="QYI97" s="120" t="s">
        <v>152</v>
      </c>
      <c r="QYJ97" s="120" t="s">
        <v>133</v>
      </c>
      <c r="QYK97" s="120">
        <v>44130</v>
      </c>
      <c r="QYL97" s="120">
        <v>60.78</v>
      </c>
      <c r="QYM97" s="120" t="s">
        <v>152</v>
      </c>
      <c r="QYN97" s="120" t="s">
        <v>133</v>
      </c>
      <c r="QYO97" s="120">
        <v>44130</v>
      </c>
      <c r="QYP97" s="120">
        <v>60.78</v>
      </c>
      <c r="QYQ97" s="120" t="s">
        <v>152</v>
      </c>
      <c r="QYR97" s="120" t="s">
        <v>133</v>
      </c>
      <c r="QYS97" s="120">
        <v>44130</v>
      </c>
      <c r="QYT97" s="120">
        <v>60.78</v>
      </c>
      <c r="QYU97" s="120" t="s">
        <v>152</v>
      </c>
      <c r="QYV97" s="120" t="s">
        <v>133</v>
      </c>
      <c r="QYW97" s="120">
        <v>44130</v>
      </c>
      <c r="QYX97" s="120">
        <v>60.78</v>
      </c>
      <c r="QYY97" s="120" t="s">
        <v>152</v>
      </c>
      <c r="QYZ97" s="120" t="s">
        <v>133</v>
      </c>
      <c r="QZA97" s="120">
        <v>44130</v>
      </c>
      <c r="QZB97" s="120">
        <v>60.78</v>
      </c>
      <c r="QZC97" s="120" t="s">
        <v>152</v>
      </c>
      <c r="QZD97" s="120" t="s">
        <v>133</v>
      </c>
      <c r="QZE97" s="120">
        <v>44130</v>
      </c>
      <c r="QZF97" s="120">
        <v>60.78</v>
      </c>
      <c r="QZG97" s="120" t="s">
        <v>152</v>
      </c>
      <c r="QZH97" s="120" t="s">
        <v>133</v>
      </c>
      <c r="QZI97" s="120">
        <v>44130</v>
      </c>
      <c r="QZJ97" s="120">
        <v>60.78</v>
      </c>
      <c r="QZK97" s="120" t="s">
        <v>152</v>
      </c>
      <c r="QZL97" s="120" t="s">
        <v>133</v>
      </c>
      <c r="QZM97" s="120">
        <v>44130</v>
      </c>
      <c r="QZN97" s="120">
        <v>60.78</v>
      </c>
      <c r="QZO97" s="120" t="s">
        <v>152</v>
      </c>
      <c r="QZP97" s="120" t="s">
        <v>133</v>
      </c>
      <c r="QZQ97" s="120">
        <v>44130</v>
      </c>
      <c r="QZR97" s="120">
        <v>60.78</v>
      </c>
      <c r="QZS97" s="120" t="s">
        <v>152</v>
      </c>
      <c r="QZT97" s="120" t="s">
        <v>133</v>
      </c>
      <c r="QZU97" s="120">
        <v>44130</v>
      </c>
      <c r="QZV97" s="120">
        <v>60.78</v>
      </c>
      <c r="QZW97" s="120" t="s">
        <v>152</v>
      </c>
      <c r="QZX97" s="120" t="s">
        <v>133</v>
      </c>
      <c r="QZY97" s="120">
        <v>44130</v>
      </c>
      <c r="QZZ97" s="120">
        <v>60.78</v>
      </c>
      <c r="RAA97" s="120" t="s">
        <v>152</v>
      </c>
      <c r="RAB97" s="120" t="s">
        <v>133</v>
      </c>
      <c r="RAC97" s="120">
        <v>44130</v>
      </c>
      <c r="RAD97" s="120">
        <v>60.78</v>
      </c>
      <c r="RAE97" s="120" t="s">
        <v>152</v>
      </c>
      <c r="RAF97" s="120" t="s">
        <v>133</v>
      </c>
      <c r="RAG97" s="120">
        <v>44130</v>
      </c>
      <c r="RAH97" s="120">
        <v>60.78</v>
      </c>
      <c r="RAI97" s="120" t="s">
        <v>152</v>
      </c>
      <c r="RAJ97" s="120" t="s">
        <v>133</v>
      </c>
      <c r="RAK97" s="120">
        <v>44130</v>
      </c>
      <c r="RAL97" s="120">
        <v>60.78</v>
      </c>
      <c r="RAM97" s="120" t="s">
        <v>152</v>
      </c>
      <c r="RAN97" s="120" t="s">
        <v>133</v>
      </c>
      <c r="RAO97" s="120">
        <v>44130</v>
      </c>
      <c r="RAP97" s="120">
        <v>60.78</v>
      </c>
      <c r="RAQ97" s="120" t="s">
        <v>152</v>
      </c>
      <c r="RAR97" s="120" t="s">
        <v>133</v>
      </c>
      <c r="RAS97" s="120">
        <v>44130</v>
      </c>
      <c r="RAT97" s="120">
        <v>60.78</v>
      </c>
      <c r="RAU97" s="120" t="s">
        <v>152</v>
      </c>
      <c r="RAV97" s="120" t="s">
        <v>133</v>
      </c>
      <c r="RAW97" s="120">
        <v>44130</v>
      </c>
      <c r="RAX97" s="120">
        <v>60.78</v>
      </c>
      <c r="RAY97" s="120" t="s">
        <v>152</v>
      </c>
      <c r="RAZ97" s="120" t="s">
        <v>133</v>
      </c>
      <c r="RBA97" s="120">
        <v>44130</v>
      </c>
      <c r="RBB97" s="120">
        <v>60.78</v>
      </c>
      <c r="RBC97" s="120" t="s">
        <v>152</v>
      </c>
      <c r="RBD97" s="120" t="s">
        <v>133</v>
      </c>
      <c r="RBE97" s="120">
        <v>44130</v>
      </c>
      <c r="RBF97" s="120">
        <v>60.78</v>
      </c>
      <c r="RBG97" s="120" t="s">
        <v>152</v>
      </c>
      <c r="RBH97" s="120" t="s">
        <v>133</v>
      </c>
      <c r="RBI97" s="120">
        <v>44130</v>
      </c>
      <c r="RBJ97" s="120">
        <v>60.78</v>
      </c>
      <c r="RBK97" s="120" t="s">
        <v>152</v>
      </c>
      <c r="RBL97" s="120" t="s">
        <v>133</v>
      </c>
      <c r="RBM97" s="120">
        <v>44130</v>
      </c>
      <c r="RBN97" s="120">
        <v>60.78</v>
      </c>
      <c r="RBO97" s="120" t="s">
        <v>152</v>
      </c>
      <c r="RBP97" s="120" t="s">
        <v>133</v>
      </c>
      <c r="RBQ97" s="120">
        <v>44130</v>
      </c>
      <c r="RBR97" s="120">
        <v>60.78</v>
      </c>
      <c r="RBS97" s="120" t="s">
        <v>152</v>
      </c>
      <c r="RBT97" s="120" t="s">
        <v>133</v>
      </c>
      <c r="RBU97" s="120">
        <v>44130</v>
      </c>
      <c r="RBV97" s="120">
        <v>60.78</v>
      </c>
      <c r="RBW97" s="120" t="s">
        <v>152</v>
      </c>
      <c r="RBX97" s="120" t="s">
        <v>133</v>
      </c>
      <c r="RBY97" s="120">
        <v>44130</v>
      </c>
      <c r="RBZ97" s="120">
        <v>60.78</v>
      </c>
      <c r="RCA97" s="120" t="s">
        <v>152</v>
      </c>
      <c r="RCB97" s="120" t="s">
        <v>133</v>
      </c>
      <c r="RCC97" s="120">
        <v>44130</v>
      </c>
      <c r="RCD97" s="120">
        <v>60.78</v>
      </c>
      <c r="RCE97" s="120" t="s">
        <v>152</v>
      </c>
      <c r="RCF97" s="120" t="s">
        <v>133</v>
      </c>
      <c r="RCG97" s="120">
        <v>44130</v>
      </c>
      <c r="RCH97" s="120">
        <v>60.78</v>
      </c>
      <c r="RCI97" s="120" t="s">
        <v>152</v>
      </c>
      <c r="RCJ97" s="120" t="s">
        <v>133</v>
      </c>
      <c r="RCK97" s="120">
        <v>44130</v>
      </c>
      <c r="RCL97" s="120">
        <v>60.78</v>
      </c>
      <c r="RCM97" s="120" t="s">
        <v>152</v>
      </c>
      <c r="RCN97" s="120" t="s">
        <v>133</v>
      </c>
      <c r="RCO97" s="120">
        <v>44130</v>
      </c>
      <c r="RCP97" s="120">
        <v>60.78</v>
      </c>
      <c r="RCQ97" s="120" t="s">
        <v>152</v>
      </c>
      <c r="RCR97" s="120" t="s">
        <v>133</v>
      </c>
      <c r="RCS97" s="120">
        <v>44130</v>
      </c>
      <c r="RCT97" s="120">
        <v>60.78</v>
      </c>
      <c r="RCU97" s="120" t="s">
        <v>152</v>
      </c>
      <c r="RCV97" s="120" t="s">
        <v>133</v>
      </c>
      <c r="RCW97" s="120">
        <v>44130</v>
      </c>
      <c r="RCX97" s="120">
        <v>60.78</v>
      </c>
      <c r="RCY97" s="120" t="s">
        <v>152</v>
      </c>
      <c r="RCZ97" s="120" t="s">
        <v>133</v>
      </c>
      <c r="RDA97" s="120">
        <v>44130</v>
      </c>
      <c r="RDB97" s="120">
        <v>60.78</v>
      </c>
      <c r="RDC97" s="120" t="s">
        <v>152</v>
      </c>
      <c r="RDD97" s="120" t="s">
        <v>133</v>
      </c>
      <c r="RDE97" s="120">
        <v>44130</v>
      </c>
      <c r="RDF97" s="120">
        <v>60.78</v>
      </c>
      <c r="RDG97" s="120" t="s">
        <v>152</v>
      </c>
      <c r="RDH97" s="120" t="s">
        <v>133</v>
      </c>
      <c r="RDI97" s="120">
        <v>44130</v>
      </c>
      <c r="RDJ97" s="120">
        <v>60.78</v>
      </c>
      <c r="RDK97" s="120" t="s">
        <v>152</v>
      </c>
      <c r="RDL97" s="120" t="s">
        <v>133</v>
      </c>
      <c r="RDM97" s="120">
        <v>44130</v>
      </c>
      <c r="RDN97" s="120">
        <v>60.78</v>
      </c>
      <c r="RDO97" s="120" t="s">
        <v>152</v>
      </c>
      <c r="RDP97" s="120" t="s">
        <v>133</v>
      </c>
      <c r="RDQ97" s="120">
        <v>44130</v>
      </c>
      <c r="RDR97" s="120">
        <v>60.78</v>
      </c>
      <c r="RDS97" s="120" t="s">
        <v>152</v>
      </c>
      <c r="RDT97" s="120" t="s">
        <v>133</v>
      </c>
      <c r="RDU97" s="120">
        <v>44130</v>
      </c>
      <c r="RDV97" s="120">
        <v>60.78</v>
      </c>
      <c r="RDW97" s="120" t="s">
        <v>152</v>
      </c>
      <c r="RDX97" s="120" t="s">
        <v>133</v>
      </c>
      <c r="RDY97" s="120">
        <v>44130</v>
      </c>
      <c r="RDZ97" s="120">
        <v>60.78</v>
      </c>
      <c r="REA97" s="120" t="s">
        <v>152</v>
      </c>
      <c r="REB97" s="120" t="s">
        <v>133</v>
      </c>
      <c r="REC97" s="120">
        <v>44130</v>
      </c>
      <c r="RED97" s="120">
        <v>60.78</v>
      </c>
      <c r="REE97" s="120" t="s">
        <v>152</v>
      </c>
      <c r="REF97" s="120" t="s">
        <v>133</v>
      </c>
      <c r="REG97" s="120">
        <v>44130</v>
      </c>
      <c r="REH97" s="120">
        <v>60.78</v>
      </c>
      <c r="REI97" s="120" t="s">
        <v>152</v>
      </c>
      <c r="REJ97" s="120" t="s">
        <v>133</v>
      </c>
      <c r="REK97" s="120">
        <v>44130</v>
      </c>
      <c r="REL97" s="120">
        <v>60.78</v>
      </c>
      <c r="REM97" s="120" t="s">
        <v>152</v>
      </c>
      <c r="REN97" s="120" t="s">
        <v>133</v>
      </c>
      <c r="REO97" s="120">
        <v>44130</v>
      </c>
      <c r="REP97" s="120">
        <v>60.78</v>
      </c>
      <c r="REQ97" s="120" t="s">
        <v>152</v>
      </c>
      <c r="RER97" s="120" t="s">
        <v>133</v>
      </c>
      <c r="RES97" s="120">
        <v>44130</v>
      </c>
      <c r="RET97" s="120">
        <v>60.78</v>
      </c>
      <c r="REU97" s="120" t="s">
        <v>152</v>
      </c>
      <c r="REV97" s="120" t="s">
        <v>133</v>
      </c>
      <c r="REW97" s="120">
        <v>44130</v>
      </c>
      <c r="REX97" s="120">
        <v>60.78</v>
      </c>
      <c r="REY97" s="120" t="s">
        <v>152</v>
      </c>
      <c r="REZ97" s="120" t="s">
        <v>133</v>
      </c>
      <c r="RFA97" s="120">
        <v>44130</v>
      </c>
      <c r="RFB97" s="120">
        <v>60.78</v>
      </c>
      <c r="RFC97" s="120" t="s">
        <v>152</v>
      </c>
      <c r="RFD97" s="120" t="s">
        <v>133</v>
      </c>
      <c r="RFE97" s="120">
        <v>44130</v>
      </c>
      <c r="RFF97" s="120">
        <v>60.78</v>
      </c>
      <c r="RFG97" s="120" t="s">
        <v>152</v>
      </c>
      <c r="RFH97" s="120" t="s">
        <v>133</v>
      </c>
      <c r="RFI97" s="120">
        <v>44130</v>
      </c>
      <c r="RFJ97" s="120">
        <v>60.78</v>
      </c>
      <c r="RFK97" s="120" t="s">
        <v>152</v>
      </c>
      <c r="RFL97" s="120" t="s">
        <v>133</v>
      </c>
      <c r="RFM97" s="120">
        <v>44130</v>
      </c>
      <c r="RFN97" s="120">
        <v>60.78</v>
      </c>
      <c r="RFO97" s="120" t="s">
        <v>152</v>
      </c>
      <c r="RFP97" s="120" t="s">
        <v>133</v>
      </c>
      <c r="RFQ97" s="120">
        <v>44130</v>
      </c>
      <c r="RFR97" s="120">
        <v>60.78</v>
      </c>
      <c r="RFS97" s="120" t="s">
        <v>152</v>
      </c>
      <c r="RFT97" s="120" t="s">
        <v>133</v>
      </c>
      <c r="RFU97" s="120">
        <v>44130</v>
      </c>
      <c r="RFV97" s="120">
        <v>60.78</v>
      </c>
      <c r="RFW97" s="120" t="s">
        <v>152</v>
      </c>
      <c r="RFX97" s="120" t="s">
        <v>133</v>
      </c>
      <c r="RFY97" s="120">
        <v>44130</v>
      </c>
      <c r="RFZ97" s="120">
        <v>60.78</v>
      </c>
      <c r="RGA97" s="120" t="s">
        <v>152</v>
      </c>
      <c r="RGB97" s="120" t="s">
        <v>133</v>
      </c>
      <c r="RGC97" s="120">
        <v>44130</v>
      </c>
      <c r="RGD97" s="120">
        <v>60.78</v>
      </c>
      <c r="RGE97" s="120" t="s">
        <v>152</v>
      </c>
      <c r="RGF97" s="120" t="s">
        <v>133</v>
      </c>
      <c r="RGG97" s="120">
        <v>44130</v>
      </c>
      <c r="RGH97" s="120">
        <v>60.78</v>
      </c>
      <c r="RGI97" s="120" t="s">
        <v>152</v>
      </c>
      <c r="RGJ97" s="120" t="s">
        <v>133</v>
      </c>
      <c r="RGK97" s="120">
        <v>44130</v>
      </c>
      <c r="RGL97" s="120">
        <v>60.78</v>
      </c>
      <c r="RGM97" s="120" t="s">
        <v>152</v>
      </c>
      <c r="RGN97" s="120" t="s">
        <v>133</v>
      </c>
      <c r="RGO97" s="120">
        <v>44130</v>
      </c>
      <c r="RGP97" s="120">
        <v>60.78</v>
      </c>
      <c r="RGQ97" s="120" t="s">
        <v>152</v>
      </c>
      <c r="RGR97" s="120" t="s">
        <v>133</v>
      </c>
      <c r="RGS97" s="120">
        <v>44130</v>
      </c>
      <c r="RGT97" s="120">
        <v>60.78</v>
      </c>
      <c r="RGU97" s="120" t="s">
        <v>152</v>
      </c>
      <c r="RGV97" s="120" t="s">
        <v>133</v>
      </c>
      <c r="RGW97" s="120">
        <v>44130</v>
      </c>
      <c r="RGX97" s="120">
        <v>60.78</v>
      </c>
      <c r="RGY97" s="120" t="s">
        <v>152</v>
      </c>
      <c r="RGZ97" s="120" t="s">
        <v>133</v>
      </c>
      <c r="RHA97" s="120">
        <v>44130</v>
      </c>
      <c r="RHB97" s="120">
        <v>60.78</v>
      </c>
      <c r="RHC97" s="120" t="s">
        <v>152</v>
      </c>
      <c r="RHD97" s="120" t="s">
        <v>133</v>
      </c>
      <c r="RHE97" s="120">
        <v>44130</v>
      </c>
      <c r="RHF97" s="120">
        <v>60.78</v>
      </c>
      <c r="RHG97" s="120" t="s">
        <v>152</v>
      </c>
      <c r="RHH97" s="120" t="s">
        <v>133</v>
      </c>
      <c r="RHI97" s="120">
        <v>44130</v>
      </c>
      <c r="RHJ97" s="120">
        <v>60.78</v>
      </c>
      <c r="RHK97" s="120" t="s">
        <v>152</v>
      </c>
      <c r="RHL97" s="120" t="s">
        <v>133</v>
      </c>
      <c r="RHM97" s="120">
        <v>44130</v>
      </c>
      <c r="RHN97" s="120">
        <v>60.78</v>
      </c>
      <c r="RHO97" s="120" t="s">
        <v>152</v>
      </c>
      <c r="RHP97" s="120" t="s">
        <v>133</v>
      </c>
      <c r="RHQ97" s="120">
        <v>44130</v>
      </c>
      <c r="RHR97" s="120">
        <v>60.78</v>
      </c>
      <c r="RHS97" s="120" t="s">
        <v>152</v>
      </c>
      <c r="RHT97" s="120" t="s">
        <v>133</v>
      </c>
      <c r="RHU97" s="120">
        <v>44130</v>
      </c>
      <c r="RHV97" s="120">
        <v>60.78</v>
      </c>
      <c r="RHW97" s="120" t="s">
        <v>152</v>
      </c>
      <c r="RHX97" s="120" t="s">
        <v>133</v>
      </c>
      <c r="RHY97" s="120">
        <v>44130</v>
      </c>
      <c r="RHZ97" s="120">
        <v>60.78</v>
      </c>
      <c r="RIA97" s="120" t="s">
        <v>152</v>
      </c>
      <c r="RIB97" s="120" t="s">
        <v>133</v>
      </c>
      <c r="RIC97" s="120">
        <v>44130</v>
      </c>
      <c r="RID97" s="120">
        <v>60.78</v>
      </c>
      <c r="RIE97" s="120" t="s">
        <v>152</v>
      </c>
      <c r="RIF97" s="120" t="s">
        <v>133</v>
      </c>
      <c r="RIG97" s="120">
        <v>44130</v>
      </c>
      <c r="RIH97" s="120">
        <v>60.78</v>
      </c>
      <c r="RII97" s="120" t="s">
        <v>152</v>
      </c>
      <c r="RIJ97" s="120" t="s">
        <v>133</v>
      </c>
      <c r="RIK97" s="120">
        <v>44130</v>
      </c>
      <c r="RIL97" s="120">
        <v>60.78</v>
      </c>
      <c r="RIM97" s="120" t="s">
        <v>152</v>
      </c>
      <c r="RIN97" s="120" t="s">
        <v>133</v>
      </c>
      <c r="RIO97" s="120">
        <v>44130</v>
      </c>
      <c r="RIP97" s="120">
        <v>60.78</v>
      </c>
      <c r="RIQ97" s="120" t="s">
        <v>152</v>
      </c>
      <c r="RIR97" s="120" t="s">
        <v>133</v>
      </c>
      <c r="RIS97" s="120">
        <v>44130</v>
      </c>
      <c r="RIT97" s="120">
        <v>60.78</v>
      </c>
      <c r="RIU97" s="120" t="s">
        <v>152</v>
      </c>
      <c r="RIV97" s="120" t="s">
        <v>133</v>
      </c>
      <c r="RIW97" s="120">
        <v>44130</v>
      </c>
      <c r="RIX97" s="120">
        <v>60.78</v>
      </c>
      <c r="RIY97" s="120" t="s">
        <v>152</v>
      </c>
      <c r="RIZ97" s="120" t="s">
        <v>133</v>
      </c>
      <c r="RJA97" s="120">
        <v>44130</v>
      </c>
      <c r="RJB97" s="120">
        <v>60.78</v>
      </c>
      <c r="RJC97" s="120" t="s">
        <v>152</v>
      </c>
      <c r="RJD97" s="120" t="s">
        <v>133</v>
      </c>
      <c r="RJE97" s="120">
        <v>44130</v>
      </c>
      <c r="RJF97" s="120">
        <v>60.78</v>
      </c>
      <c r="RJG97" s="120" t="s">
        <v>152</v>
      </c>
      <c r="RJH97" s="120" t="s">
        <v>133</v>
      </c>
      <c r="RJI97" s="120">
        <v>44130</v>
      </c>
      <c r="RJJ97" s="120">
        <v>60.78</v>
      </c>
      <c r="RJK97" s="120" t="s">
        <v>152</v>
      </c>
      <c r="RJL97" s="120" t="s">
        <v>133</v>
      </c>
      <c r="RJM97" s="120">
        <v>44130</v>
      </c>
      <c r="RJN97" s="120">
        <v>60.78</v>
      </c>
      <c r="RJO97" s="120" t="s">
        <v>152</v>
      </c>
      <c r="RJP97" s="120" t="s">
        <v>133</v>
      </c>
      <c r="RJQ97" s="120">
        <v>44130</v>
      </c>
      <c r="RJR97" s="120">
        <v>60.78</v>
      </c>
      <c r="RJS97" s="120" t="s">
        <v>152</v>
      </c>
      <c r="RJT97" s="120" t="s">
        <v>133</v>
      </c>
      <c r="RJU97" s="120">
        <v>44130</v>
      </c>
      <c r="RJV97" s="120">
        <v>60.78</v>
      </c>
      <c r="RJW97" s="120" t="s">
        <v>152</v>
      </c>
      <c r="RJX97" s="120" t="s">
        <v>133</v>
      </c>
      <c r="RJY97" s="120">
        <v>44130</v>
      </c>
      <c r="RJZ97" s="120">
        <v>60.78</v>
      </c>
      <c r="RKA97" s="120" t="s">
        <v>152</v>
      </c>
      <c r="RKB97" s="120" t="s">
        <v>133</v>
      </c>
      <c r="RKC97" s="120">
        <v>44130</v>
      </c>
      <c r="RKD97" s="120">
        <v>60.78</v>
      </c>
      <c r="RKE97" s="120" t="s">
        <v>152</v>
      </c>
      <c r="RKF97" s="120" t="s">
        <v>133</v>
      </c>
      <c r="RKG97" s="120">
        <v>44130</v>
      </c>
      <c r="RKH97" s="120">
        <v>60.78</v>
      </c>
      <c r="RKI97" s="120" t="s">
        <v>152</v>
      </c>
      <c r="RKJ97" s="120" t="s">
        <v>133</v>
      </c>
      <c r="RKK97" s="120">
        <v>44130</v>
      </c>
      <c r="RKL97" s="120">
        <v>60.78</v>
      </c>
      <c r="RKM97" s="120" t="s">
        <v>152</v>
      </c>
      <c r="RKN97" s="120" t="s">
        <v>133</v>
      </c>
      <c r="RKO97" s="120">
        <v>44130</v>
      </c>
      <c r="RKP97" s="120">
        <v>60.78</v>
      </c>
      <c r="RKQ97" s="120" t="s">
        <v>152</v>
      </c>
      <c r="RKR97" s="120" t="s">
        <v>133</v>
      </c>
      <c r="RKS97" s="120">
        <v>44130</v>
      </c>
      <c r="RKT97" s="120">
        <v>60.78</v>
      </c>
      <c r="RKU97" s="120" t="s">
        <v>152</v>
      </c>
      <c r="RKV97" s="120" t="s">
        <v>133</v>
      </c>
      <c r="RKW97" s="120">
        <v>44130</v>
      </c>
      <c r="RKX97" s="120">
        <v>60.78</v>
      </c>
      <c r="RKY97" s="120" t="s">
        <v>152</v>
      </c>
      <c r="RKZ97" s="120" t="s">
        <v>133</v>
      </c>
      <c r="RLA97" s="120">
        <v>44130</v>
      </c>
      <c r="RLB97" s="120">
        <v>60.78</v>
      </c>
      <c r="RLC97" s="120" t="s">
        <v>152</v>
      </c>
      <c r="RLD97" s="120" t="s">
        <v>133</v>
      </c>
      <c r="RLE97" s="120">
        <v>44130</v>
      </c>
      <c r="RLF97" s="120">
        <v>60.78</v>
      </c>
      <c r="RLG97" s="120" t="s">
        <v>152</v>
      </c>
      <c r="RLH97" s="120" t="s">
        <v>133</v>
      </c>
      <c r="RLI97" s="120">
        <v>44130</v>
      </c>
      <c r="RLJ97" s="120">
        <v>60.78</v>
      </c>
      <c r="RLK97" s="120" t="s">
        <v>152</v>
      </c>
      <c r="RLL97" s="120" t="s">
        <v>133</v>
      </c>
      <c r="RLM97" s="120">
        <v>44130</v>
      </c>
      <c r="RLN97" s="120">
        <v>60.78</v>
      </c>
      <c r="RLO97" s="120" t="s">
        <v>152</v>
      </c>
      <c r="RLP97" s="120" t="s">
        <v>133</v>
      </c>
      <c r="RLQ97" s="120">
        <v>44130</v>
      </c>
      <c r="RLR97" s="120">
        <v>60.78</v>
      </c>
      <c r="RLS97" s="120" t="s">
        <v>152</v>
      </c>
      <c r="RLT97" s="120" t="s">
        <v>133</v>
      </c>
      <c r="RLU97" s="120">
        <v>44130</v>
      </c>
      <c r="RLV97" s="120">
        <v>60.78</v>
      </c>
      <c r="RLW97" s="120" t="s">
        <v>152</v>
      </c>
      <c r="RLX97" s="120" t="s">
        <v>133</v>
      </c>
      <c r="RLY97" s="120">
        <v>44130</v>
      </c>
      <c r="RLZ97" s="120">
        <v>60.78</v>
      </c>
      <c r="RMA97" s="120" t="s">
        <v>152</v>
      </c>
      <c r="RMB97" s="120" t="s">
        <v>133</v>
      </c>
      <c r="RMC97" s="120">
        <v>44130</v>
      </c>
      <c r="RMD97" s="120">
        <v>60.78</v>
      </c>
      <c r="RME97" s="120" t="s">
        <v>152</v>
      </c>
      <c r="RMF97" s="120" t="s">
        <v>133</v>
      </c>
      <c r="RMG97" s="120">
        <v>44130</v>
      </c>
      <c r="RMH97" s="120">
        <v>60.78</v>
      </c>
      <c r="RMI97" s="120" t="s">
        <v>152</v>
      </c>
      <c r="RMJ97" s="120" t="s">
        <v>133</v>
      </c>
      <c r="RMK97" s="120">
        <v>44130</v>
      </c>
      <c r="RML97" s="120">
        <v>60.78</v>
      </c>
      <c r="RMM97" s="120" t="s">
        <v>152</v>
      </c>
      <c r="RMN97" s="120" t="s">
        <v>133</v>
      </c>
      <c r="RMO97" s="120">
        <v>44130</v>
      </c>
      <c r="RMP97" s="120">
        <v>60.78</v>
      </c>
      <c r="RMQ97" s="120" t="s">
        <v>152</v>
      </c>
      <c r="RMR97" s="120" t="s">
        <v>133</v>
      </c>
      <c r="RMS97" s="120">
        <v>44130</v>
      </c>
      <c r="RMT97" s="120">
        <v>60.78</v>
      </c>
      <c r="RMU97" s="120" t="s">
        <v>152</v>
      </c>
      <c r="RMV97" s="120" t="s">
        <v>133</v>
      </c>
      <c r="RMW97" s="120">
        <v>44130</v>
      </c>
      <c r="RMX97" s="120">
        <v>60.78</v>
      </c>
      <c r="RMY97" s="120" t="s">
        <v>152</v>
      </c>
      <c r="RMZ97" s="120" t="s">
        <v>133</v>
      </c>
      <c r="RNA97" s="120">
        <v>44130</v>
      </c>
      <c r="RNB97" s="120">
        <v>60.78</v>
      </c>
      <c r="RNC97" s="120" t="s">
        <v>152</v>
      </c>
      <c r="RND97" s="120" t="s">
        <v>133</v>
      </c>
      <c r="RNE97" s="120">
        <v>44130</v>
      </c>
      <c r="RNF97" s="120">
        <v>60.78</v>
      </c>
      <c r="RNG97" s="120" t="s">
        <v>152</v>
      </c>
      <c r="RNH97" s="120" t="s">
        <v>133</v>
      </c>
      <c r="RNI97" s="120">
        <v>44130</v>
      </c>
      <c r="RNJ97" s="120">
        <v>60.78</v>
      </c>
      <c r="RNK97" s="120" t="s">
        <v>152</v>
      </c>
      <c r="RNL97" s="120" t="s">
        <v>133</v>
      </c>
      <c r="RNM97" s="120">
        <v>44130</v>
      </c>
      <c r="RNN97" s="120">
        <v>60.78</v>
      </c>
      <c r="RNO97" s="120" t="s">
        <v>152</v>
      </c>
      <c r="RNP97" s="120" t="s">
        <v>133</v>
      </c>
      <c r="RNQ97" s="120">
        <v>44130</v>
      </c>
      <c r="RNR97" s="120">
        <v>60.78</v>
      </c>
      <c r="RNS97" s="120" t="s">
        <v>152</v>
      </c>
      <c r="RNT97" s="120" t="s">
        <v>133</v>
      </c>
      <c r="RNU97" s="120">
        <v>44130</v>
      </c>
      <c r="RNV97" s="120">
        <v>60.78</v>
      </c>
      <c r="RNW97" s="120" t="s">
        <v>152</v>
      </c>
      <c r="RNX97" s="120" t="s">
        <v>133</v>
      </c>
      <c r="RNY97" s="120">
        <v>44130</v>
      </c>
      <c r="RNZ97" s="120">
        <v>60.78</v>
      </c>
      <c r="ROA97" s="120" t="s">
        <v>152</v>
      </c>
      <c r="ROB97" s="120" t="s">
        <v>133</v>
      </c>
      <c r="ROC97" s="120">
        <v>44130</v>
      </c>
      <c r="ROD97" s="120">
        <v>60.78</v>
      </c>
      <c r="ROE97" s="120" t="s">
        <v>152</v>
      </c>
      <c r="ROF97" s="120" t="s">
        <v>133</v>
      </c>
      <c r="ROG97" s="120">
        <v>44130</v>
      </c>
      <c r="ROH97" s="120">
        <v>60.78</v>
      </c>
      <c r="ROI97" s="120" t="s">
        <v>152</v>
      </c>
      <c r="ROJ97" s="120" t="s">
        <v>133</v>
      </c>
      <c r="ROK97" s="120">
        <v>44130</v>
      </c>
      <c r="ROL97" s="120">
        <v>60.78</v>
      </c>
      <c r="ROM97" s="120" t="s">
        <v>152</v>
      </c>
      <c r="RON97" s="120" t="s">
        <v>133</v>
      </c>
      <c r="ROO97" s="120">
        <v>44130</v>
      </c>
      <c r="ROP97" s="120">
        <v>60.78</v>
      </c>
      <c r="ROQ97" s="120" t="s">
        <v>152</v>
      </c>
      <c r="ROR97" s="120" t="s">
        <v>133</v>
      </c>
      <c r="ROS97" s="120">
        <v>44130</v>
      </c>
      <c r="ROT97" s="120">
        <v>60.78</v>
      </c>
      <c r="ROU97" s="120" t="s">
        <v>152</v>
      </c>
      <c r="ROV97" s="120" t="s">
        <v>133</v>
      </c>
      <c r="ROW97" s="120">
        <v>44130</v>
      </c>
      <c r="ROX97" s="120">
        <v>60.78</v>
      </c>
      <c r="ROY97" s="120" t="s">
        <v>152</v>
      </c>
      <c r="ROZ97" s="120" t="s">
        <v>133</v>
      </c>
      <c r="RPA97" s="120">
        <v>44130</v>
      </c>
      <c r="RPB97" s="120">
        <v>60.78</v>
      </c>
      <c r="RPC97" s="120" t="s">
        <v>152</v>
      </c>
      <c r="RPD97" s="120" t="s">
        <v>133</v>
      </c>
      <c r="RPE97" s="120">
        <v>44130</v>
      </c>
      <c r="RPF97" s="120">
        <v>60.78</v>
      </c>
      <c r="RPG97" s="120" t="s">
        <v>152</v>
      </c>
      <c r="RPH97" s="120" t="s">
        <v>133</v>
      </c>
      <c r="RPI97" s="120">
        <v>44130</v>
      </c>
      <c r="RPJ97" s="120">
        <v>60.78</v>
      </c>
      <c r="RPK97" s="120" t="s">
        <v>152</v>
      </c>
      <c r="RPL97" s="120" t="s">
        <v>133</v>
      </c>
      <c r="RPM97" s="120">
        <v>44130</v>
      </c>
      <c r="RPN97" s="120">
        <v>60.78</v>
      </c>
      <c r="RPO97" s="120" t="s">
        <v>152</v>
      </c>
      <c r="RPP97" s="120" t="s">
        <v>133</v>
      </c>
      <c r="RPQ97" s="120">
        <v>44130</v>
      </c>
      <c r="RPR97" s="120">
        <v>60.78</v>
      </c>
      <c r="RPS97" s="120" t="s">
        <v>152</v>
      </c>
      <c r="RPT97" s="120" t="s">
        <v>133</v>
      </c>
      <c r="RPU97" s="120">
        <v>44130</v>
      </c>
      <c r="RPV97" s="120">
        <v>60.78</v>
      </c>
      <c r="RPW97" s="120" t="s">
        <v>152</v>
      </c>
      <c r="RPX97" s="120" t="s">
        <v>133</v>
      </c>
      <c r="RPY97" s="120">
        <v>44130</v>
      </c>
      <c r="RPZ97" s="120">
        <v>60.78</v>
      </c>
      <c r="RQA97" s="120" t="s">
        <v>152</v>
      </c>
      <c r="RQB97" s="120" t="s">
        <v>133</v>
      </c>
      <c r="RQC97" s="120">
        <v>44130</v>
      </c>
      <c r="RQD97" s="120">
        <v>60.78</v>
      </c>
      <c r="RQE97" s="120" t="s">
        <v>152</v>
      </c>
      <c r="RQF97" s="120" t="s">
        <v>133</v>
      </c>
      <c r="RQG97" s="120">
        <v>44130</v>
      </c>
      <c r="RQH97" s="120">
        <v>60.78</v>
      </c>
      <c r="RQI97" s="120" t="s">
        <v>152</v>
      </c>
      <c r="RQJ97" s="120" t="s">
        <v>133</v>
      </c>
      <c r="RQK97" s="120">
        <v>44130</v>
      </c>
      <c r="RQL97" s="120">
        <v>60.78</v>
      </c>
      <c r="RQM97" s="120" t="s">
        <v>152</v>
      </c>
      <c r="RQN97" s="120" t="s">
        <v>133</v>
      </c>
      <c r="RQO97" s="120">
        <v>44130</v>
      </c>
      <c r="RQP97" s="120">
        <v>60.78</v>
      </c>
      <c r="RQQ97" s="120" t="s">
        <v>152</v>
      </c>
      <c r="RQR97" s="120" t="s">
        <v>133</v>
      </c>
      <c r="RQS97" s="120">
        <v>44130</v>
      </c>
      <c r="RQT97" s="120">
        <v>60.78</v>
      </c>
      <c r="RQU97" s="120" t="s">
        <v>152</v>
      </c>
      <c r="RQV97" s="120" t="s">
        <v>133</v>
      </c>
      <c r="RQW97" s="120">
        <v>44130</v>
      </c>
      <c r="RQX97" s="120">
        <v>60.78</v>
      </c>
      <c r="RQY97" s="120" t="s">
        <v>152</v>
      </c>
      <c r="RQZ97" s="120" t="s">
        <v>133</v>
      </c>
      <c r="RRA97" s="120">
        <v>44130</v>
      </c>
      <c r="RRB97" s="120">
        <v>60.78</v>
      </c>
      <c r="RRC97" s="120" t="s">
        <v>152</v>
      </c>
      <c r="RRD97" s="120" t="s">
        <v>133</v>
      </c>
      <c r="RRE97" s="120">
        <v>44130</v>
      </c>
      <c r="RRF97" s="120">
        <v>60.78</v>
      </c>
      <c r="RRG97" s="120" t="s">
        <v>152</v>
      </c>
      <c r="RRH97" s="120" t="s">
        <v>133</v>
      </c>
      <c r="RRI97" s="120">
        <v>44130</v>
      </c>
      <c r="RRJ97" s="120">
        <v>60.78</v>
      </c>
      <c r="RRK97" s="120" t="s">
        <v>152</v>
      </c>
      <c r="RRL97" s="120" t="s">
        <v>133</v>
      </c>
      <c r="RRM97" s="120">
        <v>44130</v>
      </c>
      <c r="RRN97" s="120">
        <v>60.78</v>
      </c>
      <c r="RRO97" s="120" t="s">
        <v>152</v>
      </c>
      <c r="RRP97" s="120" t="s">
        <v>133</v>
      </c>
      <c r="RRQ97" s="120">
        <v>44130</v>
      </c>
      <c r="RRR97" s="120">
        <v>60.78</v>
      </c>
      <c r="RRS97" s="120" t="s">
        <v>152</v>
      </c>
      <c r="RRT97" s="120" t="s">
        <v>133</v>
      </c>
      <c r="RRU97" s="120">
        <v>44130</v>
      </c>
      <c r="RRV97" s="120">
        <v>60.78</v>
      </c>
      <c r="RRW97" s="120" t="s">
        <v>152</v>
      </c>
      <c r="RRX97" s="120" t="s">
        <v>133</v>
      </c>
      <c r="RRY97" s="120">
        <v>44130</v>
      </c>
      <c r="RRZ97" s="120">
        <v>60.78</v>
      </c>
      <c r="RSA97" s="120" t="s">
        <v>152</v>
      </c>
      <c r="RSB97" s="120" t="s">
        <v>133</v>
      </c>
      <c r="RSC97" s="120">
        <v>44130</v>
      </c>
      <c r="RSD97" s="120">
        <v>60.78</v>
      </c>
      <c r="RSE97" s="120" t="s">
        <v>152</v>
      </c>
      <c r="RSF97" s="120" t="s">
        <v>133</v>
      </c>
      <c r="RSG97" s="120">
        <v>44130</v>
      </c>
      <c r="RSH97" s="120">
        <v>60.78</v>
      </c>
      <c r="RSI97" s="120" t="s">
        <v>152</v>
      </c>
      <c r="RSJ97" s="120" t="s">
        <v>133</v>
      </c>
      <c r="RSK97" s="120">
        <v>44130</v>
      </c>
      <c r="RSL97" s="120">
        <v>60.78</v>
      </c>
      <c r="RSM97" s="120" t="s">
        <v>152</v>
      </c>
      <c r="RSN97" s="120" t="s">
        <v>133</v>
      </c>
      <c r="RSO97" s="120">
        <v>44130</v>
      </c>
      <c r="RSP97" s="120">
        <v>60.78</v>
      </c>
      <c r="RSQ97" s="120" t="s">
        <v>152</v>
      </c>
      <c r="RSR97" s="120" t="s">
        <v>133</v>
      </c>
      <c r="RSS97" s="120">
        <v>44130</v>
      </c>
      <c r="RST97" s="120">
        <v>60.78</v>
      </c>
      <c r="RSU97" s="120" t="s">
        <v>152</v>
      </c>
      <c r="RSV97" s="120" t="s">
        <v>133</v>
      </c>
      <c r="RSW97" s="120">
        <v>44130</v>
      </c>
      <c r="RSX97" s="120">
        <v>60.78</v>
      </c>
      <c r="RSY97" s="120" t="s">
        <v>152</v>
      </c>
      <c r="RSZ97" s="120" t="s">
        <v>133</v>
      </c>
      <c r="RTA97" s="120">
        <v>44130</v>
      </c>
      <c r="RTB97" s="120">
        <v>60.78</v>
      </c>
      <c r="RTC97" s="120" t="s">
        <v>152</v>
      </c>
      <c r="RTD97" s="120" t="s">
        <v>133</v>
      </c>
      <c r="RTE97" s="120">
        <v>44130</v>
      </c>
      <c r="RTF97" s="120">
        <v>60.78</v>
      </c>
      <c r="RTG97" s="120" t="s">
        <v>152</v>
      </c>
      <c r="RTH97" s="120" t="s">
        <v>133</v>
      </c>
      <c r="RTI97" s="120">
        <v>44130</v>
      </c>
      <c r="RTJ97" s="120">
        <v>60.78</v>
      </c>
      <c r="RTK97" s="120" t="s">
        <v>152</v>
      </c>
      <c r="RTL97" s="120" t="s">
        <v>133</v>
      </c>
      <c r="RTM97" s="120">
        <v>44130</v>
      </c>
      <c r="RTN97" s="120">
        <v>60.78</v>
      </c>
      <c r="RTO97" s="120" t="s">
        <v>152</v>
      </c>
      <c r="RTP97" s="120" t="s">
        <v>133</v>
      </c>
      <c r="RTQ97" s="120">
        <v>44130</v>
      </c>
      <c r="RTR97" s="120">
        <v>60.78</v>
      </c>
      <c r="RTS97" s="120" t="s">
        <v>152</v>
      </c>
      <c r="RTT97" s="120" t="s">
        <v>133</v>
      </c>
      <c r="RTU97" s="120">
        <v>44130</v>
      </c>
      <c r="RTV97" s="120">
        <v>60.78</v>
      </c>
      <c r="RTW97" s="120" t="s">
        <v>152</v>
      </c>
      <c r="RTX97" s="120" t="s">
        <v>133</v>
      </c>
      <c r="RTY97" s="120">
        <v>44130</v>
      </c>
      <c r="RTZ97" s="120">
        <v>60.78</v>
      </c>
      <c r="RUA97" s="120" t="s">
        <v>152</v>
      </c>
      <c r="RUB97" s="120" t="s">
        <v>133</v>
      </c>
      <c r="RUC97" s="120">
        <v>44130</v>
      </c>
      <c r="RUD97" s="120">
        <v>60.78</v>
      </c>
      <c r="RUE97" s="120" t="s">
        <v>152</v>
      </c>
      <c r="RUF97" s="120" t="s">
        <v>133</v>
      </c>
      <c r="RUG97" s="120">
        <v>44130</v>
      </c>
      <c r="RUH97" s="120">
        <v>60.78</v>
      </c>
      <c r="RUI97" s="120" t="s">
        <v>152</v>
      </c>
      <c r="RUJ97" s="120" t="s">
        <v>133</v>
      </c>
      <c r="RUK97" s="120">
        <v>44130</v>
      </c>
      <c r="RUL97" s="120">
        <v>60.78</v>
      </c>
      <c r="RUM97" s="120" t="s">
        <v>152</v>
      </c>
      <c r="RUN97" s="120" t="s">
        <v>133</v>
      </c>
      <c r="RUO97" s="120">
        <v>44130</v>
      </c>
      <c r="RUP97" s="120">
        <v>60.78</v>
      </c>
      <c r="RUQ97" s="120" t="s">
        <v>152</v>
      </c>
      <c r="RUR97" s="120" t="s">
        <v>133</v>
      </c>
      <c r="RUS97" s="120">
        <v>44130</v>
      </c>
      <c r="RUT97" s="120">
        <v>60.78</v>
      </c>
      <c r="RUU97" s="120" t="s">
        <v>152</v>
      </c>
      <c r="RUV97" s="120" t="s">
        <v>133</v>
      </c>
      <c r="RUW97" s="120">
        <v>44130</v>
      </c>
      <c r="RUX97" s="120">
        <v>60.78</v>
      </c>
      <c r="RUY97" s="120" t="s">
        <v>152</v>
      </c>
      <c r="RUZ97" s="120" t="s">
        <v>133</v>
      </c>
      <c r="RVA97" s="120">
        <v>44130</v>
      </c>
      <c r="RVB97" s="120">
        <v>60.78</v>
      </c>
      <c r="RVC97" s="120" t="s">
        <v>152</v>
      </c>
      <c r="RVD97" s="120" t="s">
        <v>133</v>
      </c>
      <c r="RVE97" s="120">
        <v>44130</v>
      </c>
      <c r="RVF97" s="120">
        <v>60.78</v>
      </c>
      <c r="RVG97" s="120" t="s">
        <v>152</v>
      </c>
      <c r="RVH97" s="120" t="s">
        <v>133</v>
      </c>
      <c r="RVI97" s="120">
        <v>44130</v>
      </c>
      <c r="RVJ97" s="120">
        <v>60.78</v>
      </c>
      <c r="RVK97" s="120" t="s">
        <v>152</v>
      </c>
      <c r="RVL97" s="120" t="s">
        <v>133</v>
      </c>
      <c r="RVM97" s="120">
        <v>44130</v>
      </c>
      <c r="RVN97" s="120">
        <v>60.78</v>
      </c>
      <c r="RVO97" s="120" t="s">
        <v>152</v>
      </c>
      <c r="RVP97" s="120" t="s">
        <v>133</v>
      </c>
      <c r="RVQ97" s="120">
        <v>44130</v>
      </c>
      <c r="RVR97" s="120">
        <v>60.78</v>
      </c>
      <c r="RVS97" s="120" t="s">
        <v>152</v>
      </c>
      <c r="RVT97" s="120" t="s">
        <v>133</v>
      </c>
      <c r="RVU97" s="120">
        <v>44130</v>
      </c>
      <c r="RVV97" s="120">
        <v>60.78</v>
      </c>
      <c r="RVW97" s="120" t="s">
        <v>152</v>
      </c>
      <c r="RVX97" s="120" t="s">
        <v>133</v>
      </c>
      <c r="RVY97" s="120">
        <v>44130</v>
      </c>
      <c r="RVZ97" s="120">
        <v>60.78</v>
      </c>
      <c r="RWA97" s="120" t="s">
        <v>152</v>
      </c>
      <c r="RWB97" s="120" t="s">
        <v>133</v>
      </c>
      <c r="RWC97" s="120">
        <v>44130</v>
      </c>
      <c r="RWD97" s="120">
        <v>60.78</v>
      </c>
      <c r="RWE97" s="120" t="s">
        <v>152</v>
      </c>
      <c r="RWF97" s="120" t="s">
        <v>133</v>
      </c>
      <c r="RWG97" s="120">
        <v>44130</v>
      </c>
      <c r="RWH97" s="120">
        <v>60.78</v>
      </c>
      <c r="RWI97" s="120" t="s">
        <v>152</v>
      </c>
      <c r="RWJ97" s="120" t="s">
        <v>133</v>
      </c>
      <c r="RWK97" s="120">
        <v>44130</v>
      </c>
      <c r="RWL97" s="120">
        <v>60.78</v>
      </c>
      <c r="RWM97" s="120" t="s">
        <v>152</v>
      </c>
      <c r="RWN97" s="120" t="s">
        <v>133</v>
      </c>
      <c r="RWO97" s="120">
        <v>44130</v>
      </c>
      <c r="RWP97" s="120">
        <v>60.78</v>
      </c>
      <c r="RWQ97" s="120" t="s">
        <v>152</v>
      </c>
      <c r="RWR97" s="120" t="s">
        <v>133</v>
      </c>
      <c r="RWS97" s="120">
        <v>44130</v>
      </c>
      <c r="RWT97" s="120">
        <v>60.78</v>
      </c>
      <c r="RWU97" s="120" t="s">
        <v>152</v>
      </c>
      <c r="RWV97" s="120" t="s">
        <v>133</v>
      </c>
      <c r="RWW97" s="120">
        <v>44130</v>
      </c>
      <c r="RWX97" s="120">
        <v>60.78</v>
      </c>
      <c r="RWY97" s="120" t="s">
        <v>152</v>
      </c>
      <c r="RWZ97" s="120" t="s">
        <v>133</v>
      </c>
      <c r="RXA97" s="120">
        <v>44130</v>
      </c>
      <c r="RXB97" s="120">
        <v>60.78</v>
      </c>
      <c r="RXC97" s="120" t="s">
        <v>152</v>
      </c>
      <c r="RXD97" s="120" t="s">
        <v>133</v>
      </c>
      <c r="RXE97" s="120">
        <v>44130</v>
      </c>
      <c r="RXF97" s="120">
        <v>60.78</v>
      </c>
      <c r="RXG97" s="120" t="s">
        <v>152</v>
      </c>
      <c r="RXH97" s="120" t="s">
        <v>133</v>
      </c>
      <c r="RXI97" s="120">
        <v>44130</v>
      </c>
      <c r="RXJ97" s="120">
        <v>60.78</v>
      </c>
      <c r="RXK97" s="120" t="s">
        <v>152</v>
      </c>
      <c r="RXL97" s="120" t="s">
        <v>133</v>
      </c>
      <c r="RXM97" s="120">
        <v>44130</v>
      </c>
      <c r="RXN97" s="120">
        <v>60.78</v>
      </c>
      <c r="RXO97" s="120" t="s">
        <v>152</v>
      </c>
      <c r="RXP97" s="120" t="s">
        <v>133</v>
      </c>
      <c r="RXQ97" s="120">
        <v>44130</v>
      </c>
      <c r="RXR97" s="120">
        <v>60.78</v>
      </c>
      <c r="RXS97" s="120" t="s">
        <v>152</v>
      </c>
      <c r="RXT97" s="120" t="s">
        <v>133</v>
      </c>
      <c r="RXU97" s="120">
        <v>44130</v>
      </c>
      <c r="RXV97" s="120">
        <v>60.78</v>
      </c>
      <c r="RXW97" s="120" t="s">
        <v>152</v>
      </c>
      <c r="RXX97" s="120" t="s">
        <v>133</v>
      </c>
      <c r="RXY97" s="120">
        <v>44130</v>
      </c>
      <c r="RXZ97" s="120">
        <v>60.78</v>
      </c>
      <c r="RYA97" s="120" t="s">
        <v>152</v>
      </c>
      <c r="RYB97" s="120" t="s">
        <v>133</v>
      </c>
      <c r="RYC97" s="120">
        <v>44130</v>
      </c>
      <c r="RYD97" s="120">
        <v>60.78</v>
      </c>
      <c r="RYE97" s="120" t="s">
        <v>152</v>
      </c>
      <c r="RYF97" s="120" t="s">
        <v>133</v>
      </c>
      <c r="RYG97" s="120">
        <v>44130</v>
      </c>
      <c r="RYH97" s="120">
        <v>60.78</v>
      </c>
      <c r="RYI97" s="120" t="s">
        <v>152</v>
      </c>
      <c r="RYJ97" s="120" t="s">
        <v>133</v>
      </c>
      <c r="RYK97" s="120">
        <v>44130</v>
      </c>
      <c r="RYL97" s="120">
        <v>60.78</v>
      </c>
      <c r="RYM97" s="120" t="s">
        <v>152</v>
      </c>
      <c r="RYN97" s="120" t="s">
        <v>133</v>
      </c>
      <c r="RYO97" s="120">
        <v>44130</v>
      </c>
      <c r="RYP97" s="120">
        <v>60.78</v>
      </c>
      <c r="RYQ97" s="120" t="s">
        <v>152</v>
      </c>
      <c r="RYR97" s="120" t="s">
        <v>133</v>
      </c>
      <c r="RYS97" s="120">
        <v>44130</v>
      </c>
      <c r="RYT97" s="120">
        <v>60.78</v>
      </c>
      <c r="RYU97" s="120" t="s">
        <v>152</v>
      </c>
      <c r="RYV97" s="120" t="s">
        <v>133</v>
      </c>
      <c r="RYW97" s="120">
        <v>44130</v>
      </c>
      <c r="RYX97" s="120">
        <v>60.78</v>
      </c>
      <c r="RYY97" s="120" t="s">
        <v>152</v>
      </c>
      <c r="RYZ97" s="120" t="s">
        <v>133</v>
      </c>
      <c r="RZA97" s="120">
        <v>44130</v>
      </c>
      <c r="RZB97" s="120">
        <v>60.78</v>
      </c>
      <c r="RZC97" s="120" t="s">
        <v>152</v>
      </c>
      <c r="RZD97" s="120" t="s">
        <v>133</v>
      </c>
      <c r="RZE97" s="120">
        <v>44130</v>
      </c>
      <c r="RZF97" s="120">
        <v>60.78</v>
      </c>
      <c r="RZG97" s="120" t="s">
        <v>152</v>
      </c>
      <c r="RZH97" s="120" t="s">
        <v>133</v>
      </c>
      <c r="RZI97" s="120">
        <v>44130</v>
      </c>
      <c r="RZJ97" s="120">
        <v>60.78</v>
      </c>
      <c r="RZK97" s="120" t="s">
        <v>152</v>
      </c>
      <c r="RZL97" s="120" t="s">
        <v>133</v>
      </c>
      <c r="RZM97" s="120">
        <v>44130</v>
      </c>
      <c r="RZN97" s="120">
        <v>60.78</v>
      </c>
      <c r="RZO97" s="120" t="s">
        <v>152</v>
      </c>
      <c r="RZP97" s="120" t="s">
        <v>133</v>
      </c>
      <c r="RZQ97" s="120">
        <v>44130</v>
      </c>
      <c r="RZR97" s="120">
        <v>60.78</v>
      </c>
      <c r="RZS97" s="120" t="s">
        <v>152</v>
      </c>
      <c r="RZT97" s="120" t="s">
        <v>133</v>
      </c>
      <c r="RZU97" s="120">
        <v>44130</v>
      </c>
      <c r="RZV97" s="120">
        <v>60.78</v>
      </c>
      <c r="RZW97" s="120" t="s">
        <v>152</v>
      </c>
      <c r="RZX97" s="120" t="s">
        <v>133</v>
      </c>
      <c r="RZY97" s="120">
        <v>44130</v>
      </c>
      <c r="RZZ97" s="120">
        <v>60.78</v>
      </c>
      <c r="SAA97" s="120" t="s">
        <v>152</v>
      </c>
      <c r="SAB97" s="120" t="s">
        <v>133</v>
      </c>
      <c r="SAC97" s="120">
        <v>44130</v>
      </c>
      <c r="SAD97" s="120">
        <v>60.78</v>
      </c>
      <c r="SAE97" s="120" t="s">
        <v>152</v>
      </c>
      <c r="SAF97" s="120" t="s">
        <v>133</v>
      </c>
      <c r="SAG97" s="120">
        <v>44130</v>
      </c>
      <c r="SAH97" s="120">
        <v>60.78</v>
      </c>
      <c r="SAI97" s="120" t="s">
        <v>152</v>
      </c>
      <c r="SAJ97" s="120" t="s">
        <v>133</v>
      </c>
      <c r="SAK97" s="120">
        <v>44130</v>
      </c>
      <c r="SAL97" s="120">
        <v>60.78</v>
      </c>
      <c r="SAM97" s="120" t="s">
        <v>152</v>
      </c>
      <c r="SAN97" s="120" t="s">
        <v>133</v>
      </c>
      <c r="SAO97" s="120">
        <v>44130</v>
      </c>
      <c r="SAP97" s="120">
        <v>60.78</v>
      </c>
      <c r="SAQ97" s="120" t="s">
        <v>152</v>
      </c>
      <c r="SAR97" s="120" t="s">
        <v>133</v>
      </c>
      <c r="SAS97" s="120">
        <v>44130</v>
      </c>
      <c r="SAT97" s="120">
        <v>60.78</v>
      </c>
      <c r="SAU97" s="120" t="s">
        <v>152</v>
      </c>
      <c r="SAV97" s="120" t="s">
        <v>133</v>
      </c>
      <c r="SAW97" s="120">
        <v>44130</v>
      </c>
      <c r="SAX97" s="120">
        <v>60.78</v>
      </c>
      <c r="SAY97" s="120" t="s">
        <v>152</v>
      </c>
      <c r="SAZ97" s="120" t="s">
        <v>133</v>
      </c>
      <c r="SBA97" s="120">
        <v>44130</v>
      </c>
      <c r="SBB97" s="120">
        <v>60.78</v>
      </c>
      <c r="SBC97" s="120" t="s">
        <v>152</v>
      </c>
      <c r="SBD97" s="120" t="s">
        <v>133</v>
      </c>
      <c r="SBE97" s="120">
        <v>44130</v>
      </c>
      <c r="SBF97" s="120">
        <v>60.78</v>
      </c>
      <c r="SBG97" s="120" t="s">
        <v>152</v>
      </c>
      <c r="SBH97" s="120" t="s">
        <v>133</v>
      </c>
      <c r="SBI97" s="120">
        <v>44130</v>
      </c>
      <c r="SBJ97" s="120">
        <v>60.78</v>
      </c>
      <c r="SBK97" s="120" t="s">
        <v>152</v>
      </c>
      <c r="SBL97" s="120" t="s">
        <v>133</v>
      </c>
      <c r="SBM97" s="120">
        <v>44130</v>
      </c>
      <c r="SBN97" s="120">
        <v>60.78</v>
      </c>
      <c r="SBO97" s="120" t="s">
        <v>152</v>
      </c>
      <c r="SBP97" s="120" t="s">
        <v>133</v>
      </c>
      <c r="SBQ97" s="120">
        <v>44130</v>
      </c>
      <c r="SBR97" s="120">
        <v>60.78</v>
      </c>
      <c r="SBS97" s="120" t="s">
        <v>152</v>
      </c>
      <c r="SBT97" s="120" t="s">
        <v>133</v>
      </c>
      <c r="SBU97" s="120">
        <v>44130</v>
      </c>
      <c r="SBV97" s="120">
        <v>60.78</v>
      </c>
      <c r="SBW97" s="120" t="s">
        <v>152</v>
      </c>
      <c r="SBX97" s="120" t="s">
        <v>133</v>
      </c>
      <c r="SBY97" s="120">
        <v>44130</v>
      </c>
      <c r="SBZ97" s="120">
        <v>60.78</v>
      </c>
      <c r="SCA97" s="120" t="s">
        <v>152</v>
      </c>
      <c r="SCB97" s="120" t="s">
        <v>133</v>
      </c>
      <c r="SCC97" s="120">
        <v>44130</v>
      </c>
      <c r="SCD97" s="120">
        <v>60.78</v>
      </c>
      <c r="SCE97" s="120" t="s">
        <v>152</v>
      </c>
      <c r="SCF97" s="120" t="s">
        <v>133</v>
      </c>
      <c r="SCG97" s="120">
        <v>44130</v>
      </c>
      <c r="SCH97" s="120">
        <v>60.78</v>
      </c>
      <c r="SCI97" s="120" t="s">
        <v>152</v>
      </c>
      <c r="SCJ97" s="120" t="s">
        <v>133</v>
      </c>
      <c r="SCK97" s="120">
        <v>44130</v>
      </c>
      <c r="SCL97" s="120">
        <v>60.78</v>
      </c>
      <c r="SCM97" s="120" t="s">
        <v>152</v>
      </c>
      <c r="SCN97" s="120" t="s">
        <v>133</v>
      </c>
      <c r="SCO97" s="120">
        <v>44130</v>
      </c>
      <c r="SCP97" s="120">
        <v>60.78</v>
      </c>
      <c r="SCQ97" s="120" t="s">
        <v>152</v>
      </c>
      <c r="SCR97" s="120" t="s">
        <v>133</v>
      </c>
      <c r="SCS97" s="120">
        <v>44130</v>
      </c>
      <c r="SCT97" s="120">
        <v>60.78</v>
      </c>
      <c r="SCU97" s="120" t="s">
        <v>152</v>
      </c>
      <c r="SCV97" s="120" t="s">
        <v>133</v>
      </c>
      <c r="SCW97" s="120">
        <v>44130</v>
      </c>
      <c r="SCX97" s="120">
        <v>60.78</v>
      </c>
      <c r="SCY97" s="120" t="s">
        <v>152</v>
      </c>
      <c r="SCZ97" s="120" t="s">
        <v>133</v>
      </c>
      <c r="SDA97" s="120">
        <v>44130</v>
      </c>
      <c r="SDB97" s="120">
        <v>60.78</v>
      </c>
      <c r="SDC97" s="120" t="s">
        <v>152</v>
      </c>
      <c r="SDD97" s="120" t="s">
        <v>133</v>
      </c>
      <c r="SDE97" s="120">
        <v>44130</v>
      </c>
      <c r="SDF97" s="120">
        <v>60.78</v>
      </c>
      <c r="SDG97" s="120" t="s">
        <v>152</v>
      </c>
      <c r="SDH97" s="120" t="s">
        <v>133</v>
      </c>
      <c r="SDI97" s="120">
        <v>44130</v>
      </c>
      <c r="SDJ97" s="120">
        <v>60.78</v>
      </c>
      <c r="SDK97" s="120" t="s">
        <v>152</v>
      </c>
      <c r="SDL97" s="120" t="s">
        <v>133</v>
      </c>
      <c r="SDM97" s="120">
        <v>44130</v>
      </c>
      <c r="SDN97" s="120">
        <v>60.78</v>
      </c>
      <c r="SDO97" s="120" t="s">
        <v>152</v>
      </c>
      <c r="SDP97" s="120" t="s">
        <v>133</v>
      </c>
      <c r="SDQ97" s="120">
        <v>44130</v>
      </c>
      <c r="SDR97" s="120">
        <v>60.78</v>
      </c>
      <c r="SDS97" s="120" t="s">
        <v>152</v>
      </c>
      <c r="SDT97" s="120" t="s">
        <v>133</v>
      </c>
      <c r="SDU97" s="120">
        <v>44130</v>
      </c>
      <c r="SDV97" s="120">
        <v>60.78</v>
      </c>
      <c r="SDW97" s="120" t="s">
        <v>152</v>
      </c>
      <c r="SDX97" s="120" t="s">
        <v>133</v>
      </c>
      <c r="SDY97" s="120">
        <v>44130</v>
      </c>
      <c r="SDZ97" s="120">
        <v>60.78</v>
      </c>
      <c r="SEA97" s="120" t="s">
        <v>152</v>
      </c>
      <c r="SEB97" s="120" t="s">
        <v>133</v>
      </c>
      <c r="SEC97" s="120">
        <v>44130</v>
      </c>
      <c r="SED97" s="120">
        <v>60.78</v>
      </c>
      <c r="SEE97" s="120" t="s">
        <v>152</v>
      </c>
      <c r="SEF97" s="120" t="s">
        <v>133</v>
      </c>
      <c r="SEG97" s="120">
        <v>44130</v>
      </c>
      <c r="SEH97" s="120">
        <v>60.78</v>
      </c>
      <c r="SEI97" s="120" t="s">
        <v>152</v>
      </c>
      <c r="SEJ97" s="120" t="s">
        <v>133</v>
      </c>
      <c r="SEK97" s="120">
        <v>44130</v>
      </c>
      <c r="SEL97" s="120">
        <v>60.78</v>
      </c>
      <c r="SEM97" s="120" t="s">
        <v>152</v>
      </c>
      <c r="SEN97" s="120" t="s">
        <v>133</v>
      </c>
      <c r="SEO97" s="120">
        <v>44130</v>
      </c>
      <c r="SEP97" s="120">
        <v>60.78</v>
      </c>
      <c r="SEQ97" s="120" t="s">
        <v>152</v>
      </c>
      <c r="SER97" s="120" t="s">
        <v>133</v>
      </c>
      <c r="SES97" s="120">
        <v>44130</v>
      </c>
      <c r="SET97" s="120">
        <v>60.78</v>
      </c>
      <c r="SEU97" s="120" t="s">
        <v>152</v>
      </c>
      <c r="SEV97" s="120" t="s">
        <v>133</v>
      </c>
      <c r="SEW97" s="120">
        <v>44130</v>
      </c>
      <c r="SEX97" s="120">
        <v>60.78</v>
      </c>
      <c r="SEY97" s="120" t="s">
        <v>152</v>
      </c>
      <c r="SEZ97" s="120" t="s">
        <v>133</v>
      </c>
      <c r="SFA97" s="120">
        <v>44130</v>
      </c>
      <c r="SFB97" s="120">
        <v>60.78</v>
      </c>
      <c r="SFC97" s="120" t="s">
        <v>152</v>
      </c>
      <c r="SFD97" s="120" t="s">
        <v>133</v>
      </c>
      <c r="SFE97" s="120">
        <v>44130</v>
      </c>
      <c r="SFF97" s="120">
        <v>60.78</v>
      </c>
      <c r="SFG97" s="120" t="s">
        <v>152</v>
      </c>
      <c r="SFH97" s="120" t="s">
        <v>133</v>
      </c>
      <c r="SFI97" s="120">
        <v>44130</v>
      </c>
      <c r="SFJ97" s="120">
        <v>60.78</v>
      </c>
      <c r="SFK97" s="120" t="s">
        <v>152</v>
      </c>
      <c r="SFL97" s="120" t="s">
        <v>133</v>
      </c>
      <c r="SFM97" s="120">
        <v>44130</v>
      </c>
      <c r="SFN97" s="120">
        <v>60.78</v>
      </c>
      <c r="SFO97" s="120" t="s">
        <v>152</v>
      </c>
      <c r="SFP97" s="120" t="s">
        <v>133</v>
      </c>
      <c r="SFQ97" s="120">
        <v>44130</v>
      </c>
      <c r="SFR97" s="120">
        <v>60.78</v>
      </c>
      <c r="SFS97" s="120" t="s">
        <v>152</v>
      </c>
      <c r="SFT97" s="120" t="s">
        <v>133</v>
      </c>
      <c r="SFU97" s="120">
        <v>44130</v>
      </c>
      <c r="SFV97" s="120">
        <v>60.78</v>
      </c>
      <c r="SFW97" s="120" t="s">
        <v>152</v>
      </c>
      <c r="SFX97" s="120" t="s">
        <v>133</v>
      </c>
      <c r="SFY97" s="120">
        <v>44130</v>
      </c>
      <c r="SFZ97" s="120">
        <v>60.78</v>
      </c>
      <c r="SGA97" s="120" t="s">
        <v>152</v>
      </c>
      <c r="SGB97" s="120" t="s">
        <v>133</v>
      </c>
      <c r="SGC97" s="120">
        <v>44130</v>
      </c>
      <c r="SGD97" s="120">
        <v>60.78</v>
      </c>
      <c r="SGE97" s="120" t="s">
        <v>152</v>
      </c>
      <c r="SGF97" s="120" t="s">
        <v>133</v>
      </c>
      <c r="SGG97" s="120">
        <v>44130</v>
      </c>
      <c r="SGH97" s="120">
        <v>60.78</v>
      </c>
      <c r="SGI97" s="120" t="s">
        <v>152</v>
      </c>
      <c r="SGJ97" s="120" t="s">
        <v>133</v>
      </c>
      <c r="SGK97" s="120">
        <v>44130</v>
      </c>
      <c r="SGL97" s="120">
        <v>60.78</v>
      </c>
      <c r="SGM97" s="120" t="s">
        <v>152</v>
      </c>
      <c r="SGN97" s="120" t="s">
        <v>133</v>
      </c>
      <c r="SGO97" s="120">
        <v>44130</v>
      </c>
      <c r="SGP97" s="120">
        <v>60.78</v>
      </c>
      <c r="SGQ97" s="120" t="s">
        <v>152</v>
      </c>
      <c r="SGR97" s="120" t="s">
        <v>133</v>
      </c>
      <c r="SGS97" s="120">
        <v>44130</v>
      </c>
      <c r="SGT97" s="120">
        <v>60.78</v>
      </c>
      <c r="SGU97" s="120" t="s">
        <v>152</v>
      </c>
      <c r="SGV97" s="120" t="s">
        <v>133</v>
      </c>
      <c r="SGW97" s="120">
        <v>44130</v>
      </c>
      <c r="SGX97" s="120">
        <v>60.78</v>
      </c>
      <c r="SGY97" s="120" t="s">
        <v>152</v>
      </c>
      <c r="SGZ97" s="120" t="s">
        <v>133</v>
      </c>
      <c r="SHA97" s="120">
        <v>44130</v>
      </c>
      <c r="SHB97" s="120">
        <v>60.78</v>
      </c>
      <c r="SHC97" s="120" t="s">
        <v>152</v>
      </c>
      <c r="SHD97" s="120" t="s">
        <v>133</v>
      </c>
      <c r="SHE97" s="120">
        <v>44130</v>
      </c>
      <c r="SHF97" s="120">
        <v>60.78</v>
      </c>
      <c r="SHG97" s="120" t="s">
        <v>152</v>
      </c>
      <c r="SHH97" s="120" t="s">
        <v>133</v>
      </c>
      <c r="SHI97" s="120">
        <v>44130</v>
      </c>
      <c r="SHJ97" s="120">
        <v>60.78</v>
      </c>
      <c r="SHK97" s="120" t="s">
        <v>152</v>
      </c>
      <c r="SHL97" s="120" t="s">
        <v>133</v>
      </c>
      <c r="SHM97" s="120">
        <v>44130</v>
      </c>
      <c r="SHN97" s="120">
        <v>60.78</v>
      </c>
      <c r="SHO97" s="120" t="s">
        <v>152</v>
      </c>
      <c r="SHP97" s="120" t="s">
        <v>133</v>
      </c>
      <c r="SHQ97" s="120">
        <v>44130</v>
      </c>
      <c r="SHR97" s="120">
        <v>60.78</v>
      </c>
      <c r="SHS97" s="120" t="s">
        <v>152</v>
      </c>
      <c r="SHT97" s="120" t="s">
        <v>133</v>
      </c>
      <c r="SHU97" s="120">
        <v>44130</v>
      </c>
      <c r="SHV97" s="120">
        <v>60.78</v>
      </c>
      <c r="SHW97" s="120" t="s">
        <v>152</v>
      </c>
      <c r="SHX97" s="120" t="s">
        <v>133</v>
      </c>
      <c r="SHY97" s="120">
        <v>44130</v>
      </c>
      <c r="SHZ97" s="120">
        <v>60.78</v>
      </c>
      <c r="SIA97" s="120" t="s">
        <v>152</v>
      </c>
      <c r="SIB97" s="120" t="s">
        <v>133</v>
      </c>
      <c r="SIC97" s="120">
        <v>44130</v>
      </c>
      <c r="SID97" s="120">
        <v>60.78</v>
      </c>
      <c r="SIE97" s="120" t="s">
        <v>152</v>
      </c>
      <c r="SIF97" s="120" t="s">
        <v>133</v>
      </c>
      <c r="SIG97" s="120">
        <v>44130</v>
      </c>
      <c r="SIH97" s="120">
        <v>60.78</v>
      </c>
      <c r="SII97" s="120" t="s">
        <v>152</v>
      </c>
      <c r="SIJ97" s="120" t="s">
        <v>133</v>
      </c>
      <c r="SIK97" s="120">
        <v>44130</v>
      </c>
      <c r="SIL97" s="120">
        <v>60.78</v>
      </c>
      <c r="SIM97" s="120" t="s">
        <v>152</v>
      </c>
      <c r="SIN97" s="120" t="s">
        <v>133</v>
      </c>
      <c r="SIO97" s="120">
        <v>44130</v>
      </c>
      <c r="SIP97" s="120">
        <v>60.78</v>
      </c>
      <c r="SIQ97" s="120" t="s">
        <v>152</v>
      </c>
      <c r="SIR97" s="120" t="s">
        <v>133</v>
      </c>
      <c r="SIS97" s="120">
        <v>44130</v>
      </c>
      <c r="SIT97" s="120">
        <v>60.78</v>
      </c>
      <c r="SIU97" s="120" t="s">
        <v>152</v>
      </c>
      <c r="SIV97" s="120" t="s">
        <v>133</v>
      </c>
      <c r="SIW97" s="120">
        <v>44130</v>
      </c>
      <c r="SIX97" s="120">
        <v>60.78</v>
      </c>
      <c r="SIY97" s="120" t="s">
        <v>152</v>
      </c>
      <c r="SIZ97" s="120" t="s">
        <v>133</v>
      </c>
      <c r="SJA97" s="120">
        <v>44130</v>
      </c>
      <c r="SJB97" s="120">
        <v>60.78</v>
      </c>
      <c r="SJC97" s="120" t="s">
        <v>152</v>
      </c>
      <c r="SJD97" s="120" t="s">
        <v>133</v>
      </c>
      <c r="SJE97" s="120">
        <v>44130</v>
      </c>
      <c r="SJF97" s="120">
        <v>60.78</v>
      </c>
      <c r="SJG97" s="120" t="s">
        <v>152</v>
      </c>
      <c r="SJH97" s="120" t="s">
        <v>133</v>
      </c>
      <c r="SJI97" s="120">
        <v>44130</v>
      </c>
      <c r="SJJ97" s="120">
        <v>60.78</v>
      </c>
      <c r="SJK97" s="120" t="s">
        <v>152</v>
      </c>
      <c r="SJL97" s="120" t="s">
        <v>133</v>
      </c>
      <c r="SJM97" s="120">
        <v>44130</v>
      </c>
      <c r="SJN97" s="120">
        <v>60.78</v>
      </c>
      <c r="SJO97" s="120" t="s">
        <v>152</v>
      </c>
      <c r="SJP97" s="120" t="s">
        <v>133</v>
      </c>
      <c r="SJQ97" s="120">
        <v>44130</v>
      </c>
      <c r="SJR97" s="120">
        <v>60.78</v>
      </c>
      <c r="SJS97" s="120" t="s">
        <v>152</v>
      </c>
      <c r="SJT97" s="120" t="s">
        <v>133</v>
      </c>
      <c r="SJU97" s="120">
        <v>44130</v>
      </c>
      <c r="SJV97" s="120">
        <v>60.78</v>
      </c>
      <c r="SJW97" s="120" t="s">
        <v>152</v>
      </c>
      <c r="SJX97" s="120" t="s">
        <v>133</v>
      </c>
      <c r="SJY97" s="120">
        <v>44130</v>
      </c>
      <c r="SJZ97" s="120">
        <v>60.78</v>
      </c>
      <c r="SKA97" s="120" t="s">
        <v>152</v>
      </c>
      <c r="SKB97" s="120" t="s">
        <v>133</v>
      </c>
      <c r="SKC97" s="120">
        <v>44130</v>
      </c>
      <c r="SKD97" s="120">
        <v>60.78</v>
      </c>
      <c r="SKE97" s="120" t="s">
        <v>152</v>
      </c>
      <c r="SKF97" s="120" t="s">
        <v>133</v>
      </c>
      <c r="SKG97" s="120">
        <v>44130</v>
      </c>
      <c r="SKH97" s="120">
        <v>60.78</v>
      </c>
      <c r="SKI97" s="120" t="s">
        <v>152</v>
      </c>
      <c r="SKJ97" s="120" t="s">
        <v>133</v>
      </c>
      <c r="SKK97" s="120">
        <v>44130</v>
      </c>
      <c r="SKL97" s="120">
        <v>60.78</v>
      </c>
      <c r="SKM97" s="120" t="s">
        <v>152</v>
      </c>
      <c r="SKN97" s="120" t="s">
        <v>133</v>
      </c>
      <c r="SKO97" s="120">
        <v>44130</v>
      </c>
      <c r="SKP97" s="120">
        <v>60.78</v>
      </c>
      <c r="SKQ97" s="120" t="s">
        <v>152</v>
      </c>
      <c r="SKR97" s="120" t="s">
        <v>133</v>
      </c>
      <c r="SKS97" s="120">
        <v>44130</v>
      </c>
      <c r="SKT97" s="120">
        <v>60.78</v>
      </c>
      <c r="SKU97" s="120" t="s">
        <v>152</v>
      </c>
      <c r="SKV97" s="120" t="s">
        <v>133</v>
      </c>
      <c r="SKW97" s="120">
        <v>44130</v>
      </c>
      <c r="SKX97" s="120">
        <v>60.78</v>
      </c>
      <c r="SKY97" s="120" t="s">
        <v>152</v>
      </c>
      <c r="SKZ97" s="120" t="s">
        <v>133</v>
      </c>
      <c r="SLA97" s="120">
        <v>44130</v>
      </c>
      <c r="SLB97" s="120">
        <v>60.78</v>
      </c>
      <c r="SLC97" s="120" t="s">
        <v>152</v>
      </c>
      <c r="SLD97" s="120" t="s">
        <v>133</v>
      </c>
      <c r="SLE97" s="120">
        <v>44130</v>
      </c>
      <c r="SLF97" s="120">
        <v>60.78</v>
      </c>
      <c r="SLG97" s="120" t="s">
        <v>152</v>
      </c>
      <c r="SLH97" s="120" t="s">
        <v>133</v>
      </c>
      <c r="SLI97" s="120">
        <v>44130</v>
      </c>
      <c r="SLJ97" s="120">
        <v>60.78</v>
      </c>
      <c r="SLK97" s="120" t="s">
        <v>152</v>
      </c>
      <c r="SLL97" s="120" t="s">
        <v>133</v>
      </c>
      <c r="SLM97" s="120">
        <v>44130</v>
      </c>
      <c r="SLN97" s="120">
        <v>60.78</v>
      </c>
      <c r="SLO97" s="120" t="s">
        <v>152</v>
      </c>
      <c r="SLP97" s="120" t="s">
        <v>133</v>
      </c>
      <c r="SLQ97" s="120">
        <v>44130</v>
      </c>
      <c r="SLR97" s="120">
        <v>60.78</v>
      </c>
      <c r="SLS97" s="120" t="s">
        <v>152</v>
      </c>
      <c r="SLT97" s="120" t="s">
        <v>133</v>
      </c>
      <c r="SLU97" s="120">
        <v>44130</v>
      </c>
      <c r="SLV97" s="120">
        <v>60.78</v>
      </c>
      <c r="SLW97" s="120" t="s">
        <v>152</v>
      </c>
      <c r="SLX97" s="120" t="s">
        <v>133</v>
      </c>
      <c r="SLY97" s="120">
        <v>44130</v>
      </c>
      <c r="SLZ97" s="120">
        <v>60.78</v>
      </c>
      <c r="SMA97" s="120" t="s">
        <v>152</v>
      </c>
      <c r="SMB97" s="120" t="s">
        <v>133</v>
      </c>
      <c r="SMC97" s="120">
        <v>44130</v>
      </c>
      <c r="SMD97" s="120">
        <v>60.78</v>
      </c>
      <c r="SME97" s="120" t="s">
        <v>152</v>
      </c>
      <c r="SMF97" s="120" t="s">
        <v>133</v>
      </c>
      <c r="SMG97" s="120">
        <v>44130</v>
      </c>
      <c r="SMH97" s="120">
        <v>60.78</v>
      </c>
      <c r="SMI97" s="120" t="s">
        <v>152</v>
      </c>
      <c r="SMJ97" s="120" t="s">
        <v>133</v>
      </c>
      <c r="SMK97" s="120">
        <v>44130</v>
      </c>
      <c r="SML97" s="120">
        <v>60.78</v>
      </c>
      <c r="SMM97" s="120" t="s">
        <v>152</v>
      </c>
      <c r="SMN97" s="120" t="s">
        <v>133</v>
      </c>
      <c r="SMO97" s="120">
        <v>44130</v>
      </c>
      <c r="SMP97" s="120">
        <v>60.78</v>
      </c>
      <c r="SMQ97" s="120" t="s">
        <v>152</v>
      </c>
      <c r="SMR97" s="120" t="s">
        <v>133</v>
      </c>
      <c r="SMS97" s="120">
        <v>44130</v>
      </c>
      <c r="SMT97" s="120">
        <v>60.78</v>
      </c>
      <c r="SMU97" s="120" t="s">
        <v>152</v>
      </c>
      <c r="SMV97" s="120" t="s">
        <v>133</v>
      </c>
      <c r="SMW97" s="120">
        <v>44130</v>
      </c>
      <c r="SMX97" s="120">
        <v>60.78</v>
      </c>
      <c r="SMY97" s="120" t="s">
        <v>152</v>
      </c>
      <c r="SMZ97" s="120" t="s">
        <v>133</v>
      </c>
      <c r="SNA97" s="120">
        <v>44130</v>
      </c>
      <c r="SNB97" s="120">
        <v>60.78</v>
      </c>
      <c r="SNC97" s="120" t="s">
        <v>152</v>
      </c>
      <c r="SND97" s="120" t="s">
        <v>133</v>
      </c>
      <c r="SNE97" s="120">
        <v>44130</v>
      </c>
      <c r="SNF97" s="120">
        <v>60.78</v>
      </c>
      <c r="SNG97" s="120" t="s">
        <v>152</v>
      </c>
      <c r="SNH97" s="120" t="s">
        <v>133</v>
      </c>
      <c r="SNI97" s="120">
        <v>44130</v>
      </c>
      <c r="SNJ97" s="120">
        <v>60.78</v>
      </c>
      <c r="SNK97" s="120" t="s">
        <v>152</v>
      </c>
      <c r="SNL97" s="120" t="s">
        <v>133</v>
      </c>
      <c r="SNM97" s="120">
        <v>44130</v>
      </c>
      <c r="SNN97" s="120">
        <v>60.78</v>
      </c>
      <c r="SNO97" s="120" t="s">
        <v>152</v>
      </c>
      <c r="SNP97" s="120" t="s">
        <v>133</v>
      </c>
      <c r="SNQ97" s="120">
        <v>44130</v>
      </c>
      <c r="SNR97" s="120">
        <v>60.78</v>
      </c>
      <c r="SNS97" s="120" t="s">
        <v>152</v>
      </c>
      <c r="SNT97" s="120" t="s">
        <v>133</v>
      </c>
      <c r="SNU97" s="120">
        <v>44130</v>
      </c>
      <c r="SNV97" s="120">
        <v>60.78</v>
      </c>
      <c r="SNW97" s="120" t="s">
        <v>152</v>
      </c>
      <c r="SNX97" s="120" t="s">
        <v>133</v>
      </c>
      <c r="SNY97" s="120">
        <v>44130</v>
      </c>
      <c r="SNZ97" s="120">
        <v>60.78</v>
      </c>
      <c r="SOA97" s="120" t="s">
        <v>152</v>
      </c>
      <c r="SOB97" s="120" t="s">
        <v>133</v>
      </c>
      <c r="SOC97" s="120">
        <v>44130</v>
      </c>
      <c r="SOD97" s="120">
        <v>60.78</v>
      </c>
      <c r="SOE97" s="120" t="s">
        <v>152</v>
      </c>
      <c r="SOF97" s="120" t="s">
        <v>133</v>
      </c>
      <c r="SOG97" s="120">
        <v>44130</v>
      </c>
      <c r="SOH97" s="120">
        <v>60.78</v>
      </c>
      <c r="SOI97" s="120" t="s">
        <v>152</v>
      </c>
      <c r="SOJ97" s="120" t="s">
        <v>133</v>
      </c>
      <c r="SOK97" s="120">
        <v>44130</v>
      </c>
      <c r="SOL97" s="120">
        <v>60.78</v>
      </c>
      <c r="SOM97" s="120" t="s">
        <v>152</v>
      </c>
      <c r="SON97" s="120" t="s">
        <v>133</v>
      </c>
      <c r="SOO97" s="120">
        <v>44130</v>
      </c>
      <c r="SOP97" s="120">
        <v>60.78</v>
      </c>
      <c r="SOQ97" s="120" t="s">
        <v>152</v>
      </c>
      <c r="SOR97" s="120" t="s">
        <v>133</v>
      </c>
      <c r="SOS97" s="120">
        <v>44130</v>
      </c>
      <c r="SOT97" s="120">
        <v>60.78</v>
      </c>
      <c r="SOU97" s="120" t="s">
        <v>152</v>
      </c>
      <c r="SOV97" s="120" t="s">
        <v>133</v>
      </c>
      <c r="SOW97" s="120">
        <v>44130</v>
      </c>
      <c r="SOX97" s="120">
        <v>60.78</v>
      </c>
      <c r="SOY97" s="120" t="s">
        <v>152</v>
      </c>
      <c r="SOZ97" s="120" t="s">
        <v>133</v>
      </c>
      <c r="SPA97" s="120">
        <v>44130</v>
      </c>
      <c r="SPB97" s="120">
        <v>60.78</v>
      </c>
      <c r="SPC97" s="120" t="s">
        <v>152</v>
      </c>
      <c r="SPD97" s="120" t="s">
        <v>133</v>
      </c>
      <c r="SPE97" s="120">
        <v>44130</v>
      </c>
      <c r="SPF97" s="120">
        <v>60.78</v>
      </c>
      <c r="SPG97" s="120" t="s">
        <v>152</v>
      </c>
      <c r="SPH97" s="120" t="s">
        <v>133</v>
      </c>
      <c r="SPI97" s="120">
        <v>44130</v>
      </c>
      <c r="SPJ97" s="120">
        <v>60.78</v>
      </c>
      <c r="SPK97" s="120" t="s">
        <v>152</v>
      </c>
      <c r="SPL97" s="120" t="s">
        <v>133</v>
      </c>
      <c r="SPM97" s="120">
        <v>44130</v>
      </c>
      <c r="SPN97" s="120">
        <v>60.78</v>
      </c>
      <c r="SPO97" s="120" t="s">
        <v>152</v>
      </c>
      <c r="SPP97" s="120" t="s">
        <v>133</v>
      </c>
      <c r="SPQ97" s="120">
        <v>44130</v>
      </c>
      <c r="SPR97" s="120">
        <v>60.78</v>
      </c>
      <c r="SPS97" s="120" t="s">
        <v>152</v>
      </c>
      <c r="SPT97" s="120" t="s">
        <v>133</v>
      </c>
      <c r="SPU97" s="120">
        <v>44130</v>
      </c>
      <c r="SPV97" s="120">
        <v>60.78</v>
      </c>
      <c r="SPW97" s="120" t="s">
        <v>152</v>
      </c>
      <c r="SPX97" s="120" t="s">
        <v>133</v>
      </c>
      <c r="SPY97" s="120">
        <v>44130</v>
      </c>
      <c r="SPZ97" s="120">
        <v>60.78</v>
      </c>
      <c r="SQA97" s="120" t="s">
        <v>152</v>
      </c>
      <c r="SQB97" s="120" t="s">
        <v>133</v>
      </c>
      <c r="SQC97" s="120">
        <v>44130</v>
      </c>
      <c r="SQD97" s="120">
        <v>60.78</v>
      </c>
      <c r="SQE97" s="120" t="s">
        <v>152</v>
      </c>
      <c r="SQF97" s="120" t="s">
        <v>133</v>
      </c>
      <c r="SQG97" s="120">
        <v>44130</v>
      </c>
      <c r="SQH97" s="120">
        <v>60.78</v>
      </c>
      <c r="SQI97" s="120" t="s">
        <v>152</v>
      </c>
      <c r="SQJ97" s="120" t="s">
        <v>133</v>
      </c>
      <c r="SQK97" s="120">
        <v>44130</v>
      </c>
      <c r="SQL97" s="120">
        <v>60.78</v>
      </c>
      <c r="SQM97" s="120" t="s">
        <v>152</v>
      </c>
      <c r="SQN97" s="120" t="s">
        <v>133</v>
      </c>
      <c r="SQO97" s="120">
        <v>44130</v>
      </c>
      <c r="SQP97" s="120">
        <v>60.78</v>
      </c>
      <c r="SQQ97" s="120" t="s">
        <v>152</v>
      </c>
      <c r="SQR97" s="120" t="s">
        <v>133</v>
      </c>
      <c r="SQS97" s="120">
        <v>44130</v>
      </c>
      <c r="SQT97" s="120">
        <v>60.78</v>
      </c>
      <c r="SQU97" s="120" t="s">
        <v>152</v>
      </c>
      <c r="SQV97" s="120" t="s">
        <v>133</v>
      </c>
      <c r="SQW97" s="120">
        <v>44130</v>
      </c>
      <c r="SQX97" s="120">
        <v>60.78</v>
      </c>
      <c r="SQY97" s="120" t="s">
        <v>152</v>
      </c>
      <c r="SQZ97" s="120" t="s">
        <v>133</v>
      </c>
      <c r="SRA97" s="120">
        <v>44130</v>
      </c>
      <c r="SRB97" s="120">
        <v>60.78</v>
      </c>
      <c r="SRC97" s="120" t="s">
        <v>152</v>
      </c>
      <c r="SRD97" s="120" t="s">
        <v>133</v>
      </c>
      <c r="SRE97" s="120">
        <v>44130</v>
      </c>
      <c r="SRF97" s="120">
        <v>60.78</v>
      </c>
      <c r="SRG97" s="120" t="s">
        <v>152</v>
      </c>
      <c r="SRH97" s="120" t="s">
        <v>133</v>
      </c>
      <c r="SRI97" s="120">
        <v>44130</v>
      </c>
      <c r="SRJ97" s="120">
        <v>60.78</v>
      </c>
      <c r="SRK97" s="120" t="s">
        <v>152</v>
      </c>
      <c r="SRL97" s="120" t="s">
        <v>133</v>
      </c>
      <c r="SRM97" s="120">
        <v>44130</v>
      </c>
      <c r="SRN97" s="120">
        <v>60.78</v>
      </c>
      <c r="SRO97" s="120" t="s">
        <v>152</v>
      </c>
      <c r="SRP97" s="120" t="s">
        <v>133</v>
      </c>
      <c r="SRQ97" s="120">
        <v>44130</v>
      </c>
      <c r="SRR97" s="120">
        <v>60.78</v>
      </c>
      <c r="SRS97" s="120" t="s">
        <v>152</v>
      </c>
      <c r="SRT97" s="120" t="s">
        <v>133</v>
      </c>
      <c r="SRU97" s="120">
        <v>44130</v>
      </c>
      <c r="SRV97" s="120">
        <v>60.78</v>
      </c>
      <c r="SRW97" s="120" t="s">
        <v>152</v>
      </c>
      <c r="SRX97" s="120" t="s">
        <v>133</v>
      </c>
      <c r="SRY97" s="120">
        <v>44130</v>
      </c>
      <c r="SRZ97" s="120">
        <v>60.78</v>
      </c>
      <c r="SSA97" s="120" t="s">
        <v>152</v>
      </c>
      <c r="SSB97" s="120" t="s">
        <v>133</v>
      </c>
      <c r="SSC97" s="120">
        <v>44130</v>
      </c>
      <c r="SSD97" s="120">
        <v>60.78</v>
      </c>
      <c r="SSE97" s="120" t="s">
        <v>152</v>
      </c>
      <c r="SSF97" s="120" t="s">
        <v>133</v>
      </c>
      <c r="SSG97" s="120">
        <v>44130</v>
      </c>
      <c r="SSH97" s="120">
        <v>60.78</v>
      </c>
      <c r="SSI97" s="120" t="s">
        <v>152</v>
      </c>
      <c r="SSJ97" s="120" t="s">
        <v>133</v>
      </c>
      <c r="SSK97" s="120">
        <v>44130</v>
      </c>
      <c r="SSL97" s="120">
        <v>60.78</v>
      </c>
      <c r="SSM97" s="120" t="s">
        <v>152</v>
      </c>
      <c r="SSN97" s="120" t="s">
        <v>133</v>
      </c>
      <c r="SSO97" s="120">
        <v>44130</v>
      </c>
      <c r="SSP97" s="120">
        <v>60.78</v>
      </c>
      <c r="SSQ97" s="120" t="s">
        <v>152</v>
      </c>
      <c r="SSR97" s="120" t="s">
        <v>133</v>
      </c>
      <c r="SSS97" s="120">
        <v>44130</v>
      </c>
      <c r="SST97" s="120">
        <v>60.78</v>
      </c>
      <c r="SSU97" s="120" t="s">
        <v>152</v>
      </c>
      <c r="SSV97" s="120" t="s">
        <v>133</v>
      </c>
      <c r="SSW97" s="120">
        <v>44130</v>
      </c>
      <c r="SSX97" s="120">
        <v>60.78</v>
      </c>
      <c r="SSY97" s="120" t="s">
        <v>152</v>
      </c>
      <c r="SSZ97" s="120" t="s">
        <v>133</v>
      </c>
      <c r="STA97" s="120">
        <v>44130</v>
      </c>
      <c r="STB97" s="120">
        <v>60.78</v>
      </c>
      <c r="STC97" s="120" t="s">
        <v>152</v>
      </c>
      <c r="STD97" s="120" t="s">
        <v>133</v>
      </c>
      <c r="STE97" s="120">
        <v>44130</v>
      </c>
      <c r="STF97" s="120">
        <v>60.78</v>
      </c>
      <c r="STG97" s="120" t="s">
        <v>152</v>
      </c>
      <c r="STH97" s="120" t="s">
        <v>133</v>
      </c>
      <c r="STI97" s="120">
        <v>44130</v>
      </c>
      <c r="STJ97" s="120">
        <v>60.78</v>
      </c>
      <c r="STK97" s="120" t="s">
        <v>152</v>
      </c>
      <c r="STL97" s="120" t="s">
        <v>133</v>
      </c>
      <c r="STM97" s="120">
        <v>44130</v>
      </c>
      <c r="STN97" s="120">
        <v>60.78</v>
      </c>
      <c r="STO97" s="120" t="s">
        <v>152</v>
      </c>
      <c r="STP97" s="120" t="s">
        <v>133</v>
      </c>
      <c r="STQ97" s="120">
        <v>44130</v>
      </c>
      <c r="STR97" s="120">
        <v>60.78</v>
      </c>
      <c r="STS97" s="120" t="s">
        <v>152</v>
      </c>
      <c r="STT97" s="120" t="s">
        <v>133</v>
      </c>
      <c r="STU97" s="120">
        <v>44130</v>
      </c>
      <c r="STV97" s="120">
        <v>60.78</v>
      </c>
      <c r="STW97" s="120" t="s">
        <v>152</v>
      </c>
      <c r="STX97" s="120" t="s">
        <v>133</v>
      </c>
      <c r="STY97" s="120">
        <v>44130</v>
      </c>
      <c r="STZ97" s="120">
        <v>60.78</v>
      </c>
      <c r="SUA97" s="120" t="s">
        <v>152</v>
      </c>
      <c r="SUB97" s="120" t="s">
        <v>133</v>
      </c>
      <c r="SUC97" s="120">
        <v>44130</v>
      </c>
      <c r="SUD97" s="120">
        <v>60.78</v>
      </c>
      <c r="SUE97" s="120" t="s">
        <v>152</v>
      </c>
      <c r="SUF97" s="120" t="s">
        <v>133</v>
      </c>
      <c r="SUG97" s="120">
        <v>44130</v>
      </c>
      <c r="SUH97" s="120">
        <v>60.78</v>
      </c>
      <c r="SUI97" s="120" t="s">
        <v>152</v>
      </c>
      <c r="SUJ97" s="120" t="s">
        <v>133</v>
      </c>
      <c r="SUK97" s="120">
        <v>44130</v>
      </c>
      <c r="SUL97" s="120">
        <v>60.78</v>
      </c>
      <c r="SUM97" s="120" t="s">
        <v>152</v>
      </c>
      <c r="SUN97" s="120" t="s">
        <v>133</v>
      </c>
      <c r="SUO97" s="120">
        <v>44130</v>
      </c>
      <c r="SUP97" s="120">
        <v>60.78</v>
      </c>
      <c r="SUQ97" s="120" t="s">
        <v>152</v>
      </c>
      <c r="SUR97" s="120" t="s">
        <v>133</v>
      </c>
      <c r="SUS97" s="120">
        <v>44130</v>
      </c>
      <c r="SUT97" s="120">
        <v>60.78</v>
      </c>
      <c r="SUU97" s="120" t="s">
        <v>152</v>
      </c>
      <c r="SUV97" s="120" t="s">
        <v>133</v>
      </c>
      <c r="SUW97" s="120">
        <v>44130</v>
      </c>
      <c r="SUX97" s="120">
        <v>60.78</v>
      </c>
      <c r="SUY97" s="120" t="s">
        <v>152</v>
      </c>
      <c r="SUZ97" s="120" t="s">
        <v>133</v>
      </c>
      <c r="SVA97" s="120">
        <v>44130</v>
      </c>
      <c r="SVB97" s="120">
        <v>60.78</v>
      </c>
      <c r="SVC97" s="120" t="s">
        <v>152</v>
      </c>
      <c r="SVD97" s="120" t="s">
        <v>133</v>
      </c>
      <c r="SVE97" s="120">
        <v>44130</v>
      </c>
      <c r="SVF97" s="120">
        <v>60.78</v>
      </c>
      <c r="SVG97" s="120" t="s">
        <v>152</v>
      </c>
      <c r="SVH97" s="120" t="s">
        <v>133</v>
      </c>
      <c r="SVI97" s="120">
        <v>44130</v>
      </c>
      <c r="SVJ97" s="120">
        <v>60.78</v>
      </c>
      <c r="SVK97" s="120" t="s">
        <v>152</v>
      </c>
      <c r="SVL97" s="120" t="s">
        <v>133</v>
      </c>
      <c r="SVM97" s="120">
        <v>44130</v>
      </c>
      <c r="SVN97" s="120">
        <v>60.78</v>
      </c>
      <c r="SVO97" s="120" t="s">
        <v>152</v>
      </c>
      <c r="SVP97" s="120" t="s">
        <v>133</v>
      </c>
      <c r="SVQ97" s="120">
        <v>44130</v>
      </c>
      <c r="SVR97" s="120">
        <v>60.78</v>
      </c>
      <c r="SVS97" s="120" t="s">
        <v>152</v>
      </c>
      <c r="SVT97" s="120" t="s">
        <v>133</v>
      </c>
      <c r="SVU97" s="120">
        <v>44130</v>
      </c>
      <c r="SVV97" s="120">
        <v>60.78</v>
      </c>
      <c r="SVW97" s="120" t="s">
        <v>152</v>
      </c>
      <c r="SVX97" s="120" t="s">
        <v>133</v>
      </c>
      <c r="SVY97" s="120">
        <v>44130</v>
      </c>
      <c r="SVZ97" s="120">
        <v>60.78</v>
      </c>
      <c r="SWA97" s="120" t="s">
        <v>152</v>
      </c>
      <c r="SWB97" s="120" t="s">
        <v>133</v>
      </c>
      <c r="SWC97" s="120">
        <v>44130</v>
      </c>
      <c r="SWD97" s="120">
        <v>60.78</v>
      </c>
      <c r="SWE97" s="120" t="s">
        <v>152</v>
      </c>
      <c r="SWF97" s="120" t="s">
        <v>133</v>
      </c>
      <c r="SWG97" s="120">
        <v>44130</v>
      </c>
      <c r="SWH97" s="120">
        <v>60.78</v>
      </c>
      <c r="SWI97" s="120" t="s">
        <v>152</v>
      </c>
      <c r="SWJ97" s="120" t="s">
        <v>133</v>
      </c>
      <c r="SWK97" s="120">
        <v>44130</v>
      </c>
      <c r="SWL97" s="120">
        <v>60.78</v>
      </c>
      <c r="SWM97" s="120" t="s">
        <v>152</v>
      </c>
      <c r="SWN97" s="120" t="s">
        <v>133</v>
      </c>
      <c r="SWO97" s="120">
        <v>44130</v>
      </c>
      <c r="SWP97" s="120">
        <v>60.78</v>
      </c>
      <c r="SWQ97" s="120" t="s">
        <v>152</v>
      </c>
      <c r="SWR97" s="120" t="s">
        <v>133</v>
      </c>
      <c r="SWS97" s="120">
        <v>44130</v>
      </c>
      <c r="SWT97" s="120">
        <v>60.78</v>
      </c>
      <c r="SWU97" s="120" t="s">
        <v>152</v>
      </c>
      <c r="SWV97" s="120" t="s">
        <v>133</v>
      </c>
      <c r="SWW97" s="120">
        <v>44130</v>
      </c>
      <c r="SWX97" s="120">
        <v>60.78</v>
      </c>
      <c r="SWY97" s="120" t="s">
        <v>152</v>
      </c>
      <c r="SWZ97" s="120" t="s">
        <v>133</v>
      </c>
      <c r="SXA97" s="120">
        <v>44130</v>
      </c>
      <c r="SXB97" s="120">
        <v>60.78</v>
      </c>
      <c r="SXC97" s="120" t="s">
        <v>152</v>
      </c>
      <c r="SXD97" s="120" t="s">
        <v>133</v>
      </c>
      <c r="SXE97" s="120">
        <v>44130</v>
      </c>
      <c r="SXF97" s="120">
        <v>60.78</v>
      </c>
      <c r="SXG97" s="120" t="s">
        <v>152</v>
      </c>
      <c r="SXH97" s="120" t="s">
        <v>133</v>
      </c>
      <c r="SXI97" s="120">
        <v>44130</v>
      </c>
      <c r="SXJ97" s="120">
        <v>60.78</v>
      </c>
      <c r="SXK97" s="120" t="s">
        <v>152</v>
      </c>
      <c r="SXL97" s="120" t="s">
        <v>133</v>
      </c>
      <c r="SXM97" s="120">
        <v>44130</v>
      </c>
      <c r="SXN97" s="120">
        <v>60.78</v>
      </c>
      <c r="SXO97" s="120" t="s">
        <v>152</v>
      </c>
      <c r="SXP97" s="120" t="s">
        <v>133</v>
      </c>
      <c r="SXQ97" s="120">
        <v>44130</v>
      </c>
      <c r="SXR97" s="120">
        <v>60.78</v>
      </c>
      <c r="SXS97" s="120" t="s">
        <v>152</v>
      </c>
      <c r="SXT97" s="120" t="s">
        <v>133</v>
      </c>
      <c r="SXU97" s="120">
        <v>44130</v>
      </c>
      <c r="SXV97" s="120">
        <v>60.78</v>
      </c>
      <c r="SXW97" s="120" t="s">
        <v>152</v>
      </c>
      <c r="SXX97" s="120" t="s">
        <v>133</v>
      </c>
      <c r="SXY97" s="120">
        <v>44130</v>
      </c>
      <c r="SXZ97" s="120">
        <v>60.78</v>
      </c>
      <c r="SYA97" s="120" t="s">
        <v>152</v>
      </c>
      <c r="SYB97" s="120" t="s">
        <v>133</v>
      </c>
      <c r="SYC97" s="120">
        <v>44130</v>
      </c>
      <c r="SYD97" s="120">
        <v>60.78</v>
      </c>
      <c r="SYE97" s="120" t="s">
        <v>152</v>
      </c>
      <c r="SYF97" s="120" t="s">
        <v>133</v>
      </c>
      <c r="SYG97" s="120">
        <v>44130</v>
      </c>
      <c r="SYH97" s="120">
        <v>60.78</v>
      </c>
      <c r="SYI97" s="120" t="s">
        <v>152</v>
      </c>
      <c r="SYJ97" s="120" t="s">
        <v>133</v>
      </c>
      <c r="SYK97" s="120">
        <v>44130</v>
      </c>
      <c r="SYL97" s="120">
        <v>60.78</v>
      </c>
      <c r="SYM97" s="120" t="s">
        <v>152</v>
      </c>
      <c r="SYN97" s="120" t="s">
        <v>133</v>
      </c>
      <c r="SYO97" s="120">
        <v>44130</v>
      </c>
      <c r="SYP97" s="120">
        <v>60.78</v>
      </c>
      <c r="SYQ97" s="120" t="s">
        <v>152</v>
      </c>
      <c r="SYR97" s="120" t="s">
        <v>133</v>
      </c>
      <c r="SYS97" s="120">
        <v>44130</v>
      </c>
      <c r="SYT97" s="120">
        <v>60.78</v>
      </c>
      <c r="SYU97" s="120" t="s">
        <v>152</v>
      </c>
      <c r="SYV97" s="120" t="s">
        <v>133</v>
      </c>
      <c r="SYW97" s="120">
        <v>44130</v>
      </c>
      <c r="SYX97" s="120">
        <v>60.78</v>
      </c>
      <c r="SYY97" s="120" t="s">
        <v>152</v>
      </c>
      <c r="SYZ97" s="120" t="s">
        <v>133</v>
      </c>
      <c r="SZA97" s="120">
        <v>44130</v>
      </c>
      <c r="SZB97" s="120">
        <v>60.78</v>
      </c>
      <c r="SZC97" s="120" t="s">
        <v>152</v>
      </c>
      <c r="SZD97" s="120" t="s">
        <v>133</v>
      </c>
      <c r="SZE97" s="120">
        <v>44130</v>
      </c>
      <c r="SZF97" s="120">
        <v>60.78</v>
      </c>
      <c r="SZG97" s="120" t="s">
        <v>152</v>
      </c>
      <c r="SZH97" s="120" t="s">
        <v>133</v>
      </c>
      <c r="SZI97" s="120">
        <v>44130</v>
      </c>
      <c r="SZJ97" s="120">
        <v>60.78</v>
      </c>
      <c r="SZK97" s="120" t="s">
        <v>152</v>
      </c>
      <c r="SZL97" s="120" t="s">
        <v>133</v>
      </c>
      <c r="SZM97" s="120">
        <v>44130</v>
      </c>
      <c r="SZN97" s="120">
        <v>60.78</v>
      </c>
      <c r="SZO97" s="120" t="s">
        <v>152</v>
      </c>
      <c r="SZP97" s="120" t="s">
        <v>133</v>
      </c>
      <c r="SZQ97" s="120">
        <v>44130</v>
      </c>
      <c r="SZR97" s="120">
        <v>60.78</v>
      </c>
      <c r="SZS97" s="120" t="s">
        <v>152</v>
      </c>
      <c r="SZT97" s="120" t="s">
        <v>133</v>
      </c>
      <c r="SZU97" s="120">
        <v>44130</v>
      </c>
      <c r="SZV97" s="120">
        <v>60.78</v>
      </c>
      <c r="SZW97" s="120" t="s">
        <v>152</v>
      </c>
      <c r="SZX97" s="120" t="s">
        <v>133</v>
      </c>
      <c r="SZY97" s="120">
        <v>44130</v>
      </c>
      <c r="SZZ97" s="120">
        <v>60.78</v>
      </c>
      <c r="TAA97" s="120" t="s">
        <v>152</v>
      </c>
      <c r="TAB97" s="120" t="s">
        <v>133</v>
      </c>
      <c r="TAC97" s="120">
        <v>44130</v>
      </c>
      <c r="TAD97" s="120">
        <v>60.78</v>
      </c>
      <c r="TAE97" s="120" t="s">
        <v>152</v>
      </c>
      <c r="TAF97" s="120" t="s">
        <v>133</v>
      </c>
      <c r="TAG97" s="120">
        <v>44130</v>
      </c>
      <c r="TAH97" s="120">
        <v>60.78</v>
      </c>
      <c r="TAI97" s="120" t="s">
        <v>152</v>
      </c>
      <c r="TAJ97" s="120" t="s">
        <v>133</v>
      </c>
      <c r="TAK97" s="120">
        <v>44130</v>
      </c>
      <c r="TAL97" s="120">
        <v>60.78</v>
      </c>
      <c r="TAM97" s="120" t="s">
        <v>152</v>
      </c>
      <c r="TAN97" s="120" t="s">
        <v>133</v>
      </c>
      <c r="TAO97" s="120">
        <v>44130</v>
      </c>
      <c r="TAP97" s="120">
        <v>60.78</v>
      </c>
      <c r="TAQ97" s="120" t="s">
        <v>152</v>
      </c>
      <c r="TAR97" s="120" t="s">
        <v>133</v>
      </c>
      <c r="TAS97" s="120">
        <v>44130</v>
      </c>
      <c r="TAT97" s="120">
        <v>60.78</v>
      </c>
      <c r="TAU97" s="120" t="s">
        <v>152</v>
      </c>
      <c r="TAV97" s="120" t="s">
        <v>133</v>
      </c>
      <c r="TAW97" s="120">
        <v>44130</v>
      </c>
      <c r="TAX97" s="120">
        <v>60.78</v>
      </c>
      <c r="TAY97" s="120" t="s">
        <v>152</v>
      </c>
      <c r="TAZ97" s="120" t="s">
        <v>133</v>
      </c>
      <c r="TBA97" s="120">
        <v>44130</v>
      </c>
      <c r="TBB97" s="120">
        <v>60.78</v>
      </c>
      <c r="TBC97" s="120" t="s">
        <v>152</v>
      </c>
      <c r="TBD97" s="120" t="s">
        <v>133</v>
      </c>
      <c r="TBE97" s="120">
        <v>44130</v>
      </c>
      <c r="TBF97" s="120">
        <v>60.78</v>
      </c>
      <c r="TBG97" s="120" t="s">
        <v>152</v>
      </c>
      <c r="TBH97" s="120" t="s">
        <v>133</v>
      </c>
      <c r="TBI97" s="120">
        <v>44130</v>
      </c>
      <c r="TBJ97" s="120">
        <v>60.78</v>
      </c>
      <c r="TBK97" s="120" t="s">
        <v>152</v>
      </c>
      <c r="TBL97" s="120" t="s">
        <v>133</v>
      </c>
      <c r="TBM97" s="120">
        <v>44130</v>
      </c>
      <c r="TBN97" s="120">
        <v>60.78</v>
      </c>
      <c r="TBO97" s="120" t="s">
        <v>152</v>
      </c>
      <c r="TBP97" s="120" t="s">
        <v>133</v>
      </c>
      <c r="TBQ97" s="120">
        <v>44130</v>
      </c>
      <c r="TBR97" s="120">
        <v>60.78</v>
      </c>
      <c r="TBS97" s="120" t="s">
        <v>152</v>
      </c>
      <c r="TBT97" s="120" t="s">
        <v>133</v>
      </c>
      <c r="TBU97" s="120">
        <v>44130</v>
      </c>
      <c r="TBV97" s="120">
        <v>60.78</v>
      </c>
      <c r="TBW97" s="120" t="s">
        <v>152</v>
      </c>
      <c r="TBX97" s="120" t="s">
        <v>133</v>
      </c>
      <c r="TBY97" s="120">
        <v>44130</v>
      </c>
      <c r="TBZ97" s="120">
        <v>60.78</v>
      </c>
      <c r="TCA97" s="120" t="s">
        <v>152</v>
      </c>
      <c r="TCB97" s="120" t="s">
        <v>133</v>
      </c>
      <c r="TCC97" s="120">
        <v>44130</v>
      </c>
      <c r="TCD97" s="120">
        <v>60.78</v>
      </c>
      <c r="TCE97" s="120" t="s">
        <v>152</v>
      </c>
      <c r="TCF97" s="120" t="s">
        <v>133</v>
      </c>
      <c r="TCG97" s="120">
        <v>44130</v>
      </c>
      <c r="TCH97" s="120">
        <v>60.78</v>
      </c>
      <c r="TCI97" s="120" t="s">
        <v>152</v>
      </c>
      <c r="TCJ97" s="120" t="s">
        <v>133</v>
      </c>
      <c r="TCK97" s="120">
        <v>44130</v>
      </c>
      <c r="TCL97" s="120">
        <v>60.78</v>
      </c>
      <c r="TCM97" s="120" t="s">
        <v>152</v>
      </c>
      <c r="TCN97" s="120" t="s">
        <v>133</v>
      </c>
      <c r="TCO97" s="120">
        <v>44130</v>
      </c>
      <c r="TCP97" s="120">
        <v>60.78</v>
      </c>
      <c r="TCQ97" s="120" t="s">
        <v>152</v>
      </c>
      <c r="TCR97" s="120" t="s">
        <v>133</v>
      </c>
      <c r="TCS97" s="120">
        <v>44130</v>
      </c>
      <c r="TCT97" s="120">
        <v>60.78</v>
      </c>
      <c r="TCU97" s="120" t="s">
        <v>152</v>
      </c>
      <c r="TCV97" s="120" t="s">
        <v>133</v>
      </c>
      <c r="TCW97" s="120">
        <v>44130</v>
      </c>
      <c r="TCX97" s="120">
        <v>60.78</v>
      </c>
      <c r="TCY97" s="120" t="s">
        <v>152</v>
      </c>
      <c r="TCZ97" s="120" t="s">
        <v>133</v>
      </c>
      <c r="TDA97" s="120">
        <v>44130</v>
      </c>
      <c r="TDB97" s="120">
        <v>60.78</v>
      </c>
      <c r="TDC97" s="120" t="s">
        <v>152</v>
      </c>
      <c r="TDD97" s="120" t="s">
        <v>133</v>
      </c>
      <c r="TDE97" s="120">
        <v>44130</v>
      </c>
      <c r="TDF97" s="120">
        <v>60.78</v>
      </c>
      <c r="TDG97" s="120" t="s">
        <v>152</v>
      </c>
      <c r="TDH97" s="120" t="s">
        <v>133</v>
      </c>
      <c r="TDI97" s="120">
        <v>44130</v>
      </c>
      <c r="TDJ97" s="120">
        <v>60.78</v>
      </c>
      <c r="TDK97" s="120" t="s">
        <v>152</v>
      </c>
      <c r="TDL97" s="120" t="s">
        <v>133</v>
      </c>
      <c r="TDM97" s="120">
        <v>44130</v>
      </c>
      <c r="TDN97" s="120">
        <v>60.78</v>
      </c>
      <c r="TDO97" s="120" t="s">
        <v>152</v>
      </c>
      <c r="TDP97" s="120" t="s">
        <v>133</v>
      </c>
      <c r="TDQ97" s="120">
        <v>44130</v>
      </c>
      <c r="TDR97" s="120">
        <v>60.78</v>
      </c>
      <c r="TDS97" s="120" t="s">
        <v>152</v>
      </c>
      <c r="TDT97" s="120" t="s">
        <v>133</v>
      </c>
      <c r="TDU97" s="120">
        <v>44130</v>
      </c>
      <c r="TDV97" s="120">
        <v>60.78</v>
      </c>
      <c r="TDW97" s="120" t="s">
        <v>152</v>
      </c>
      <c r="TDX97" s="120" t="s">
        <v>133</v>
      </c>
      <c r="TDY97" s="120">
        <v>44130</v>
      </c>
      <c r="TDZ97" s="120">
        <v>60.78</v>
      </c>
      <c r="TEA97" s="120" t="s">
        <v>152</v>
      </c>
      <c r="TEB97" s="120" t="s">
        <v>133</v>
      </c>
      <c r="TEC97" s="120">
        <v>44130</v>
      </c>
      <c r="TED97" s="120">
        <v>60.78</v>
      </c>
      <c r="TEE97" s="120" t="s">
        <v>152</v>
      </c>
      <c r="TEF97" s="120" t="s">
        <v>133</v>
      </c>
      <c r="TEG97" s="120">
        <v>44130</v>
      </c>
      <c r="TEH97" s="120">
        <v>60.78</v>
      </c>
      <c r="TEI97" s="120" t="s">
        <v>152</v>
      </c>
      <c r="TEJ97" s="120" t="s">
        <v>133</v>
      </c>
      <c r="TEK97" s="120">
        <v>44130</v>
      </c>
      <c r="TEL97" s="120">
        <v>60.78</v>
      </c>
      <c r="TEM97" s="120" t="s">
        <v>152</v>
      </c>
      <c r="TEN97" s="120" t="s">
        <v>133</v>
      </c>
      <c r="TEO97" s="120">
        <v>44130</v>
      </c>
      <c r="TEP97" s="120">
        <v>60.78</v>
      </c>
      <c r="TEQ97" s="120" t="s">
        <v>152</v>
      </c>
      <c r="TER97" s="120" t="s">
        <v>133</v>
      </c>
      <c r="TES97" s="120">
        <v>44130</v>
      </c>
      <c r="TET97" s="120">
        <v>60.78</v>
      </c>
      <c r="TEU97" s="120" t="s">
        <v>152</v>
      </c>
      <c r="TEV97" s="120" t="s">
        <v>133</v>
      </c>
      <c r="TEW97" s="120">
        <v>44130</v>
      </c>
      <c r="TEX97" s="120">
        <v>60.78</v>
      </c>
      <c r="TEY97" s="120" t="s">
        <v>152</v>
      </c>
      <c r="TEZ97" s="120" t="s">
        <v>133</v>
      </c>
      <c r="TFA97" s="120">
        <v>44130</v>
      </c>
      <c r="TFB97" s="120">
        <v>60.78</v>
      </c>
      <c r="TFC97" s="120" t="s">
        <v>152</v>
      </c>
      <c r="TFD97" s="120" t="s">
        <v>133</v>
      </c>
      <c r="TFE97" s="120">
        <v>44130</v>
      </c>
      <c r="TFF97" s="120">
        <v>60.78</v>
      </c>
      <c r="TFG97" s="120" t="s">
        <v>152</v>
      </c>
      <c r="TFH97" s="120" t="s">
        <v>133</v>
      </c>
      <c r="TFI97" s="120">
        <v>44130</v>
      </c>
      <c r="TFJ97" s="120">
        <v>60.78</v>
      </c>
      <c r="TFK97" s="120" t="s">
        <v>152</v>
      </c>
      <c r="TFL97" s="120" t="s">
        <v>133</v>
      </c>
      <c r="TFM97" s="120">
        <v>44130</v>
      </c>
      <c r="TFN97" s="120">
        <v>60.78</v>
      </c>
      <c r="TFO97" s="120" t="s">
        <v>152</v>
      </c>
      <c r="TFP97" s="120" t="s">
        <v>133</v>
      </c>
      <c r="TFQ97" s="120">
        <v>44130</v>
      </c>
      <c r="TFR97" s="120">
        <v>60.78</v>
      </c>
      <c r="TFS97" s="120" t="s">
        <v>152</v>
      </c>
      <c r="TFT97" s="120" t="s">
        <v>133</v>
      </c>
      <c r="TFU97" s="120">
        <v>44130</v>
      </c>
      <c r="TFV97" s="120">
        <v>60.78</v>
      </c>
      <c r="TFW97" s="120" t="s">
        <v>152</v>
      </c>
      <c r="TFX97" s="120" t="s">
        <v>133</v>
      </c>
      <c r="TFY97" s="120">
        <v>44130</v>
      </c>
      <c r="TFZ97" s="120">
        <v>60.78</v>
      </c>
      <c r="TGA97" s="120" t="s">
        <v>152</v>
      </c>
      <c r="TGB97" s="120" t="s">
        <v>133</v>
      </c>
      <c r="TGC97" s="120">
        <v>44130</v>
      </c>
      <c r="TGD97" s="120">
        <v>60.78</v>
      </c>
      <c r="TGE97" s="120" t="s">
        <v>152</v>
      </c>
      <c r="TGF97" s="120" t="s">
        <v>133</v>
      </c>
      <c r="TGG97" s="120">
        <v>44130</v>
      </c>
      <c r="TGH97" s="120">
        <v>60.78</v>
      </c>
      <c r="TGI97" s="120" t="s">
        <v>152</v>
      </c>
      <c r="TGJ97" s="120" t="s">
        <v>133</v>
      </c>
      <c r="TGK97" s="120">
        <v>44130</v>
      </c>
      <c r="TGL97" s="120">
        <v>60.78</v>
      </c>
      <c r="TGM97" s="120" t="s">
        <v>152</v>
      </c>
      <c r="TGN97" s="120" t="s">
        <v>133</v>
      </c>
      <c r="TGO97" s="120">
        <v>44130</v>
      </c>
      <c r="TGP97" s="120">
        <v>60.78</v>
      </c>
      <c r="TGQ97" s="120" t="s">
        <v>152</v>
      </c>
      <c r="TGR97" s="120" t="s">
        <v>133</v>
      </c>
      <c r="TGS97" s="120">
        <v>44130</v>
      </c>
      <c r="TGT97" s="120">
        <v>60.78</v>
      </c>
      <c r="TGU97" s="120" t="s">
        <v>152</v>
      </c>
      <c r="TGV97" s="120" t="s">
        <v>133</v>
      </c>
      <c r="TGW97" s="120">
        <v>44130</v>
      </c>
      <c r="TGX97" s="120">
        <v>60.78</v>
      </c>
      <c r="TGY97" s="120" t="s">
        <v>152</v>
      </c>
      <c r="TGZ97" s="120" t="s">
        <v>133</v>
      </c>
      <c r="THA97" s="120">
        <v>44130</v>
      </c>
      <c r="THB97" s="120">
        <v>60.78</v>
      </c>
      <c r="THC97" s="120" t="s">
        <v>152</v>
      </c>
      <c r="THD97" s="120" t="s">
        <v>133</v>
      </c>
      <c r="THE97" s="120">
        <v>44130</v>
      </c>
      <c r="THF97" s="120">
        <v>60.78</v>
      </c>
      <c r="THG97" s="120" t="s">
        <v>152</v>
      </c>
      <c r="THH97" s="120" t="s">
        <v>133</v>
      </c>
      <c r="THI97" s="120">
        <v>44130</v>
      </c>
      <c r="THJ97" s="120">
        <v>60.78</v>
      </c>
      <c r="THK97" s="120" t="s">
        <v>152</v>
      </c>
      <c r="THL97" s="120" t="s">
        <v>133</v>
      </c>
      <c r="THM97" s="120">
        <v>44130</v>
      </c>
      <c r="THN97" s="120">
        <v>60.78</v>
      </c>
      <c r="THO97" s="120" t="s">
        <v>152</v>
      </c>
      <c r="THP97" s="120" t="s">
        <v>133</v>
      </c>
      <c r="THQ97" s="120">
        <v>44130</v>
      </c>
      <c r="THR97" s="120">
        <v>60.78</v>
      </c>
      <c r="THS97" s="120" t="s">
        <v>152</v>
      </c>
      <c r="THT97" s="120" t="s">
        <v>133</v>
      </c>
      <c r="THU97" s="120">
        <v>44130</v>
      </c>
      <c r="THV97" s="120">
        <v>60.78</v>
      </c>
      <c r="THW97" s="120" t="s">
        <v>152</v>
      </c>
      <c r="THX97" s="120" t="s">
        <v>133</v>
      </c>
      <c r="THY97" s="120">
        <v>44130</v>
      </c>
      <c r="THZ97" s="120">
        <v>60.78</v>
      </c>
      <c r="TIA97" s="120" t="s">
        <v>152</v>
      </c>
      <c r="TIB97" s="120" t="s">
        <v>133</v>
      </c>
      <c r="TIC97" s="120">
        <v>44130</v>
      </c>
      <c r="TID97" s="120">
        <v>60.78</v>
      </c>
      <c r="TIE97" s="120" t="s">
        <v>152</v>
      </c>
      <c r="TIF97" s="120" t="s">
        <v>133</v>
      </c>
      <c r="TIG97" s="120">
        <v>44130</v>
      </c>
      <c r="TIH97" s="120">
        <v>60.78</v>
      </c>
      <c r="TII97" s="120" t="s">
        <v>152</v>
      </c>
      <c r="TIJ97" s="120" t="s">
        <v>133</v>
      </c>
      <c r="TIK97" s="120">
        <v>44130</v>
      </c>
      <c r="TIL97" s="120">
        <v>60.78</v>
      </c>
      <c r="TIM97" s="120" t="s">
        <v>152</v>
      </c>
      <c r="TIN97" s="120" t="s">
        <v>133</v>
      </c>
      <c r="TIO97" s="120">
        <v>44130</v>
      </c>
      <c r="TIP97" s="120">
        <v>60.78</v>
      </c>
      <c r="TIQ97" s="120" t="s">
        <v>152</v>
      </c>
      <c r="TIR97" s="120" t="s">
        <v>133</v>
      </c>
      <c r="TIS97" s="120">
        <v>44130</v>
      </c>
      <c r="TIT97" s="120">
        <v>60.78</v>
      </c>
      <c r="TIU97" s="120" t="s">
        <v>152</v>
      </c>
      <c r="TIV97" s="120" t="s">
        <v>133</v>
      </c>
      <c r="TIW97" s="120">
        <v>44130</v>
      </c>
      <c r="TIX97" s="120">
        <v>60.78</v>
      </c>
      <c r="TIY97" s="120" t="s">
        <v>152</v>
      </c>
      <c r="TIZ97" s="120" t="s">
        <v>133</v>
      </c>
      <c r="TJA97" s="120">
        <v>44130</v>
      </c>
      <c r="TJB97" s="120">
        <v>60.78</v>
      </c>
      <c r="TJC97" s="120" t="s">
        <v>152</v>
      </c>
      <c r="TJD97" s="120" t="s">
        <v>133</v>
      </c>
      <c r="TJE97" s="120">
        <v>44130</v>
      </c>
      <c r="TJF97" s="120">
        <v>60.78</v>
      </c>
      <c r="TJG97" s="120" t="s">
        <v>152</v>
      </c>
      <c r="TJH97" s="120" t="s">
        <v>133</v>
      </c>
      <c r="TJI97" s="120">
        <v>44130</v>
      </c>
      <c r="TJJ97" s="120">
        <v>60.78</v>
      </c>
      <c r="TJK97" s="120" t="s">
        <v>152</v>
      </c>
      <c r="TJL97" s="120" t="s">
        <v>133</v>
      </c>
      <c r="TJM97" s="120">
        <v>44130</v>
      </c>
      <c r="TJN97" s="120">
        <v>60.78</v>
      </c>
      <c r="TJO97" s="120" t="s">
        <v>152</v>
      </c>
      <c r="TJP97" s="120" t="s">
        <v>133</v>
      </c>
      <c r="TJQ97" s="120">
        <v>44130</v>
      </c>
      <c r="TJR97" s="120">
        <v>60.78</v>
      </c>
      <c r="TJS97" s="120" t="s">
        <v>152</v>
      </c>
      <c r="TJT97" s="120" t="s">
        <v>133</v>
      </c>
      <c r="TJU97" s="120">
        <v>44130</v>
      </c>
      <c r="TJV97" s="120">
        <v>60.78</v>
      </c>
      <c r="TJW97" s="120" t="s">
        <v>152</v>
      </c>
      <c r="TJX97" s="120" t="s">
        <v>133</v>
      </c>
      <c r="TJY97" s="120">
        <v>44130</v>
      </c>
      <c r="TJZ97" s="120">
        <v>60.78</v>
      </c>
      <c r="TKA97" s="120" t="s">
        <v>152</v>
      </c>
      <c r="TKB97" s="120" t="s">
        <v>133</v>
      </c>
      <c r="TKC97" s="120">
        <v>44130</v>
      </c>
      <c r="TKD97" s="120">
        <v>60.78</v>
      </c>
      <c r="TKE97" s="120" t="s">
        <v>152</v>
      </c>
      <c r="TKF97" s="120" t="s">
        <v>133</v>
      </c>
      <c r="TKG97" s="120">
        <v>44130</v>
      </c>
      <c r="TKH97" s="120">
        <v>60.78</v>
      </c>
      <c r="TKI97" s="120" t="s">
        <v>152</v>
      </c>
      <c r="TKJ97" s="120" t="s">
        <v>133</v>
      </c>
      <c r="TKK97" s="120">
        <v>44130</v>
      </c>
      <c r="TKL97" s="120">
        <v>60.78</v>
      </c>
      <c r="TKM97" s="120" t="s">
        <v>152</v>
      </c>
      <c r="TKN97" s="120" t="s">
        <v>133</v>
      </c>
      <c r="TKO97" s="120">
        <v>44130</v>
      </c>
      <c r="TKP97" s="120">
        <v>60.78</v>
      </c>
      <c r="TKQ97" s="120" t="s">
        <v>152</v>
      </c>
      <c r="TKR97" s="120" t="s">
        <v>133</v>
      </c>
      <c r="TKS97" s="120">
        <v>44130</v>
      </c>
      <c r="TKT97" s="120">
        <v>60.78</v>
      </c>
      <c r="TKU97" s="120" t="s">
        <v>152</v>
      </c>
      <c r="TKV97" s="120" t="s">
        <v>133</v>
      </c>
      <c r="TKW97" s="120">
        <v>44130</v>
      </c>
      <c r="TKX97" s="120">
        <v>60.78</v>
      </c>
      <c r="TKY97" s="120" t="s">
        <v>152</v>
      </c>
      <c r="TKZ97" s="120" t="s">
        <v>133</v>
      </c>
      <c r="TLA97" s="120">
        <v>44130</v>
      </c>
      <c r="TLB97" s="120">
        <v>60.78</v>
      </c>
      <c r="TLC97" s="120" t="s">
        <v>152</v>
      </c>
      <c r="TLD97" s="120" t="s">
        <v>133</v>
      </c>
      <c r="TLE97" s="120">
        <v>44130</v>
      </c>
      <c r="TLF97" s="120">
        <v>60.78</v>
      </c>
      <c r="TLG97" s="120" t="s">
        <v>152</v>
      </c>
      <c r="TLH97" s="120" t="s">
        <v>133</v>
      </c>
      <c r="TLI97" s="120">
        <v>44130</v>
      </c>
      <c r="TLJ97" s="120">
        <v>60.78</v>
      </c>
      <c r="TLK97" s="120" t="s">
        <v>152</v>
      </c>
      <c r="TLL97" s="120" t="s">
        <v>133</v>
      </c>
      <c r="TLM97" s="120">
        <v>44130</v>
      </c>
      <c r="TLN97" s="120">
        <v>60.78</v>
      </c>
      <c r="TLO97" s="120" t="s">
        <v>152</v>
      </c>
      <c r="TLP97" s="120" t="s">
        <v>133</v>
      </c>
      <c r="TLQ97" s="120">
        <v>44130</v>
      </c>
      <c r="TLR97" s="120">
        <v>60.78</v>
      </c>
      <c r="TLS97" s="120" t="s">
        <v>152</v>
      </c>
      <c r="TLT97" s="120" t="s">
        <v>133</v>
      </c>
      <c r="TLU97" s="120">
        <v>44130</v>
      </c>
      <c r="TLV97" s="120">
        <v>60.78</v>
      </c>
      <c r="TLW97" s="120" t="s">
        <v>152</v>
      </c>
      <c r="TLX97" s="120" t="s">
        <v>133</v>
      </c>
      <c r="TLY97" s="120">
        <v>44130</v>
      </c>
      <c r="TLZ97" s="120">
        <v>60.78</v>
      </c>
      <c r="TMA97" s="120" t="s">
        <v>152</v>
      </c>
      <c r="TMB97" s="120" t="s">
        <v>133</v>
      </c>
      <c r="TMC97" s="120">
        <v>44130</v>
      </c>
      <c r="TMD97" s="120">
        <v>60.78</v>
      </c>
      <c r="TME97" s="120" t="s">
        <v>152</v>
      </c>
      <c r="TMF97" s="120" t="s">
        <v>133</v>
      </c>
      <c r="TMG97" s="120">
        <v>44130</v>
      </c>
      <c r="TMH97" s="120">
        <v>60.78</v>
      </c>
      <c r="TMI97" s="120" t="s">
        <v>152</v>
      </c>
      <c r="TMJ97" s="120" t="s">
        <v>133</v>
      </c>
      <c r="TMK97" s="120">
        <v>44130</v>
      </c>
      <c r="TML97" s="120">
        <v>60.78</v>
      </c>
      <c r="TMM97" s="120" t="s">
        <v>152</v>
      </c>
      <c r="TMN97" s="120" t="s">
        <v>133</v>
      </c>
      <c r="TMO97" s="120">
        <v>44130</v>
      </c>
      <c r="TMP97" s="120">
        <v>60.78</v>
      </c>
      <c r="TMQ97" s="120" t="s">
        <v>152</v>
      </c>
      <c r="TMR97" s="120" t="s">
        <v>133</v>
      </c>
      <c r="TMS97" s="120">
        <v>44130</v>
      </c>
      <c r="TMT97" s="120">
        <v>60.78</v>
      </c>
      <c r="TMU97" s="120" t="s">
        <v>152</v>
      </c>
      <c r="TMV97" s="120" t="s">
        <v>133</v>
      </c>
      <c r="TMW97" s="120">
        <v>44130</v>
      </c>
      <c r="TMX97" s="120">
        <v>60.78</v>
      </c>
      <c r="TMY97" s="120" t="s">
        <v>152</v>
      </c>
      <c r="TMZ97" s="120" t="s">
        <v>133</v>
      </c>
      <c r="TNA97" s="120">
        <v>44130</v>
      </c>
      <c r="TNB97" s="120">
        <v>60.78</v>
      </c>
      <c r="TNC97" s="120" t="s">
        <v>152</v>
      </c>
      <c r="TND97" s="120" t="s">
        <v>133</v>
      </c>
      <c r="TNE97" s="120">
        <v>44130</v>
      </c>
      <c r="TNF97" s="120">
        <v>60.78</v>
      </c>
      <c r="TNG97" s="120" t="s">
        <v>152</v>
      </c>
      <c r="TNH97" s="120" t="s">
        <v>133</v>
      </c>
      <c r="TNI97" s="120">
        <v>44130</v>
      </c>
      <c r="TNJ97" s="120">
        <v>60.78</v>
      </c>
      <c r="TNK97" s="120" t="s">
        <v>152</v>
      </c>
      <c r="TNL97" s="120" t="s">
        <v>133</v>
      </c>
      <c r="TNM97" s="120">
        <v>44130</v>
      </c>
      <c r="TNN97" s="120">
        <v>60.78</v>
      </c>
      <c r="TNO97" s="120" t="s">
        <v>152</v>
      </c>
      <c r="TNP97" s="120" t="s">
        <v>133</v>
      </c>
      <c r="TNQ97" s="120">
        <v>44130</v>
      </c>
      <c r="TNR97" s="120">
        <v>60.78</v>
      </c>
      <c r="TNS97" s="120" t="s">
        <v>152</v>
      </c>
      <c r="TNT97" s="120" t="s">
        <v>133</v>
      </c>
      <c r="TNU97" s="120">
        <v>44130</v>
      </c>
      <c r="TNV97" s="120">
        <v>60.78</v>
      </c>
      <c r="TNW97" s="120" t="s">
        <v>152</v>
      </c>
      <c r="TNX97" s="120" t="s">
        <v>133</v>
      </c>
      <c r="TNY97" s="120">
        <v>44130</v>
      </c>
      <c r="TNZ97" s="120">
        <v>60.78</v>
      </c>
      <c r="TOA97" s="120" t="s">
        <v>152</v>
      </c>
      <c r="TOB97" s="120" t="s">
        <v>133</v>
      </c>
      <c r="TOC97" s="120">
        <v>44130</v>
      </c>
      <c r="TOD97" s="120">
        <v>60.78</v>
      </c>
      <c r="TOE97" s="120" t="s">
        <v>152</v>
      </c>
      <c r="TOF97" s="120" t="s">
        <v>133</v>
      </c>
      <c r="TOG97" s="120">
        <v>44130</v>
      </c>
      <c r="TOH97" s="120">
        <v>60.78</v>
      </c>
      <c r="TOI97" s="120" t="s">
        <v>152</v>
      </c>
      <c r="TOJ97" s="120" t="s">
        <v>133</v>
      </c>
      <c r="TOK97" s="120">
        <v>44130</v>
      </c>
      <c r="TOL97" s="120">
        <v>60.78</v>
      </c>
      <c r="TOM97" s="120" t="s">
        <v>152</v>
      </c>
      <c r="TON97" s="120" t="s">
        <v>133</v>
      </c>
      <c r="TOO97" s="120">
        <v>44130</v>
      </c>
      <c r="TOP97" s="120">
        <v>60.78</v>
      </c>
      <c r="TOQ97" s="120" t="s">
        <v>152</v>
      </c>
      <c r="TOR97" s="120" t="s">
        <v>133</v>
      </c>
      <c r="TOS97" s="120">
        <v>44130</v>
      </c>
      <c r="TOT97" s="120">
        <v>60.78</v>
      </c>
      <c r="TOU97" s="120" t="s">
        <v>152</v>
      </c>
      <c r="TOV97" s="120" t="s">
        <v>133</v>
      </c>
      <c r="TOW97" s="120">
        <v>44130</v>
      </c>
      <c r="TOX97" s="120">
        <v>60.78</v>
      </c>
      <c r="TOY97" s="120" t="s">
        <v>152</v>
      </c>
      <c r="TOZ97" s="120" t="s">
        <v>133</v>
      </c>
      <c r="TPA97" s="120">
        <v>44130</v>
      </c>
      <c r="TPB97" s="120">
        <v>60.78</v>
      </c>
      <c r="TPC97" s="120" t="s">
        <v>152</v>
      </c>
      <c r="TPD97" s="120" t="s">
        <v>133</v>
      </c>
      <c r="TPE97" s="120">
        <v>44130</v>
      </c>
      <c r="TPF97" s="120">
        <v>60.78</v>
      </c>
      <c r="TPG97" s="120" t="s">
        <v>152</v>
      </c>
      <c r="TPH97" s="120" t="s">
        <v>133</v>
      </c>
      <c r="TPI97" s="120">
        <v>44130</v>
      </c>
      <c r="TPJ97" s="120">
        <v>60.78</v>
      </c>
      <c r="TPK97" s="120" t="s">
        <v>152</v>
      </c>
      <c r="TPL97" s="120" t="s">
        <v>133</v>
      </c>
      <c r="TPM97" s="120">
        <v>44130</v>
      </c>
      <c r="TPN97" s="120">
        <v>60.78</v>
      </c>
      <c r="TPO97" s="120" t="s">
        <v>152</v>
      </c>
      <c r="TPP97" s="120" t="s">
        <v>133</v>
      </c>
      <c r="TPQ97" s="120">
        <v>44130</v>
      </c>
      <c r="TPR97" s="120">
        <v>60.78</v>
      </c>
      <c r="TPS97" s="120" t="s">
        <v>152</v>
      </c>
      <c r="TPT97" s="120" t="s">
        <v>133</v>
      </c>
      <c r="TPU97" s="120">
        <v>44130</v>
      </c>
      <c r="TPV97" s="120">
        <v>60.78</v>
      </c>
      <c r="TPW97" s="120" t="s">
        <v>152</v>
      </c>
      <c r="TPX97" s="120" t="s">
        <v>133</v>
      </c>
      <c r="TPY97" s="120">
        <v>44130</v>
      </c>
      <c r="TPZ97" s="120">
        <v>60.78</v>
      </c>
      <c r="TQA97" s="120" t="s">
        <v>152</v>
      </c>
      <c r="TQB97" s="120" t="s">
        <v>133</v>
      </c>
      <c r="TQC97" s="120">
        <v>44130</v>
      </c>
      <c r="TQD97" s="120">
        <v>60.78</v>
      </c>
      <c r="TQE97" s="120" t="s">
        <v>152</v>
      </c>
      <c r="TQF97" s="120" t="s">
        <v>133</v>
      </c>
      <c r="TQG97" s="120">
        <v>44130</v>
      </c>
      <c r="TQH97" s="120">
        <v>60.78</v>
      </c>
      <c r="TQI97" s="120" t="s">
        <v>152</v>
      </c>
      <c r="TQJ97" s="120" t="s">
        <v>133</v>
      </c>
      <c r="TQK97" s="120">
        <v>44130</v>
      </c>
      <c r="TQL97" s="120">
        <v>60.78</v>
      </c>
      <c r="TQM97" s="120" t="s">
        <v>152</v>
      </c>
      <c r="TQN97" s="120" t="s">
        <v>133</v>
      </c>
      <c r="TQO97" s="120">
        <v>44130</v>
      </c>
      <c r="TQP97" s="120">
        <v>60.78</v>
      </c>
      <c r="TQQ97" s="120" t="s">
        <v>152</v>
      </c>
      <c r="TQR97" s="120" t="s">
        <v>133</v>
      </c>
      <c r="TQS97" s="120">
        <v>44130</v>
      </c>
      <c r="TQT97" s="120">
        <v>60.78</v>
      </c>
      <c r="TQU97" s="120" t="s">
        <v>152</v>
      </c>
      <c r="TQV97" s="120" t="s">
        <v>133</v>
      </c>
      <c r="TQW97" s="120">
        <v>44130</v>
      </c>
      <c r="TQX97" s="120">
        <v>60.78</v>
      </c>
      <c r="TQY97" s="120" t="s">
        <v>152</v>
      </c>
      <c r="TQZ97" s="120" t="s">
        <v>133</v>
      </c>
      <c r="TRA97" s="120">
        <v>44130</v>
      </c>
      <c r="TRB97" s="120">
        <v>60.78</v>
      </c>
      <c r="TRC97" s="120" t="s">
        <v>152</v>
      </c>
      <c r="TRD97" s="120" t="s">
        <v>133</v>
      </c>
      <c r="TRE97" s="120">
        <v>44130</v>
      </c>
      <c r="TRF97" s="120">
        <v>60.78</v>
      </c>
      <c r="TRG97" s="120" t="s">
        <v>152</v>
      </c>
      <c r="TRH97" s="120" t="s">
        <v>133</v>
      </c>
      <c r="TRI97" s="120">
        <v>44130</v>
      </c>
      <c r="TRJ97" s="120">
        <v>60.78</v>
      </c>
      <c r="TRK97" s="120" t="s">
        <v>152</v>
      </c>
      <c r="TRL97" s="120" t="s">
        <v>133</v>
      </c>
      <c r="TRM97" s="120">
        <v>44130</v>
      </c>
      <c r="TRN97" s="120">
        <v>60.78</v>
      </c>
      <c r="TRO97" s="120" t="s">
        <v>152</v>
      </c>
      <c r="TRP97" s="120" t="s">
        <v>133</v>
      </c>
      <c r="TRQ97" s="120">
        <v>44130</v>
      </c>
      <c r="TRR97" s="120">
        <v>60.78</v>
      </c>
      <c r="TRS97" s="120" t="s">
        <v>152</v>
      </c>
      <c r="TRT97" s="120" t="s">
        <v>133</v>
      </c>
      <c r="TRU97" s="120">
        <v>44130</v>
      </c>
      <c r="TRV97" s="120">
        <v>60.78</v>
      </c>
      <c r="TRW97" s="120" t="s">
        <v>152</v>
      </c>
      <c r="TRX97" s="120" t="s">
        <v>133</v>
      </c>
      <c r="TRY97" s="120">
        <v>44130</v>
      </c>
      <c r="TRZ97" s="120">
        <v>60.78</v>
      </c>
      <c r="TSA97" s="120" t="s">
        <v>152</v>
      </c>
      <c r="TSB97" s="120" t="s">
        <v>133</v>
      </c>
      <c r="TSC97" s="120">
        <v>44130</v>
      </c>
      <c r="TSD97" s="120">
        <v>60.78</v>
      </c>
      <c r="TSE97" s="120" t="s">
        <v>152</v>
      </c>
      <c r="TSF97" s="120" t="s">
        <v>133</v>
      </c>
      <c r="TSG97" s="120">
        <v>44130</v>
      </c>
      <c r="TSH97" s="120">
        <v>60.78</v>
      </c>
      <c r="TSI97" s="120" t="s">
        <v>152</v>
      </c>
      <c r="TSJ97" s="120" t="s">
        <v>133</v>
      </c>
      <c r="TSK97" s="120">
        <v>44130</v>
      </c>
      <c r="TSL97" s="120">
        <v>60.78</v>
      </c>
      <c r="TSM97" s="120" t="s">
        <v>152</v>
      </c>
      <c r="TSN97" s="120" t="s">
        <v>133</v>
      </c>
      <c r="TSO97" s="120">
        <v>44130</v>
      </c>
      <c r="TSP97" s="120">
        <v>60.78</v>
      </c>
      <c r="TSQ97" s="120" t="s">
        <v>152</v>
      </c>
      <c r="TSR97" s="120" t="s">
        <v>133</v>
      </c>
      <c r="TSS97" s="120">
        <v>44130</v>
      </c>
      <c r="TST97" s="120">
        <v>60.78</v>
      </c>
      <c r="TSU97" s="120" t="s">
        <v>152</v>
      </c>
      <c r="TSV97" s="120" t="s">
        <v>133</v>
      </c>
      <c r="TSW97" s="120">
        <v>44130</v>
      </c>
      <c r="TSX97" s="120">
        <v>60.78</v>
      </c>
      <c r="TSY97" s="120" t="s">
        <v>152</v>
      </c>
      <c r="TSZ97" s="120" t="s">
        <v>133</v>
      </c>
      <c r="TTA97" s="120">
        <v>44130</v>
      </c>
      <c r="TTB97" s="120">
        <v>60.78</v>
      </c>
      <c r="TTC97" s="120" t="s">
        <v>152</v>
      </c>
      <c r="TTD97" s="120" t="s">
        <v>133</v>
      </c>
      <c r="TTE97" s="120">
        <v>44130</v>
      </c>
      <c r="TTF97" s="120">
        <v>60.78</v>
      </c>
      <c r="TTG97" s="120" t="s">
        <v>152</v>
      </c>
      <c r="TTH97" s="120" t="s">
        <v>133</v>
      </c>
      <c r="TTI97" s="120">
        <v>44130</v>
      </c>
      <c r="TTJ97" s="120">
        <v>60.78</v>
      </c>
      <c r="TTK97" s="120" t="s">
        <v>152</v>
      </c>
      <c r="TTL97" s="120" t="s">
        <v>133</v>
      </c>
      <c r="TTM97" s="120">
        <v>44130</v>
      </c>
      <c r="TTN97" s="120">
        <v>60.78</v>
      </c>
      <c r="TTO97" s="120" t="s">
        <v>152</v>
      </c>
      <c r="TTP97" s="120" t="s">
        <v>133</v>
      </c>
      <c r="TTQ97" s="120">
        <v>44130</v>
      </c>
      <c r="TTR97" s="120">
        <v>60.78</v>
      </c>
      <c r="TTS97" s="120" t="s">
        <v>152</v>
      </c>
      <c r="TTT97" s="120" t="s">
        <v>133</v>
      </c>
      <c r="TTU97" s="120">
        <v>44130</v>
      </c>
      <c r="TTV97" s="120">
        <v>60.78</v>
      </c>
      <c r="TTW97" s="120" t="s">
        <v>152</v>
      </c>
      <c r="TTX97" s="120" t="s">
        <v>133</v>
      </c>
      <c r="TTY97" s="120">
        <v>44130</v>
      </c>
      <c r="TTZ97" s="120">
        <v>60.78</v>
      </c>
      <c r="TUA97" s="120" t="s">
        <v>152</v>
      </c>
      <c r="TUB97" s="120" t="s">
        <v>133</v>
      </c>
      <c r="TUC97" s="120">
        <v>44130</v>
      </c>
      <c r="TUD97" s="120">
        <v>60.78</v>
      </c>
      <c r="TUE97" s="120" t="s">
        <v>152</v>
      </c>
      <c r="TUF97" s="120" t="s">
        <v>133</v>
      </c>
      <c r="TUG97" s="120">
        <v>44130</v>
      </c>
      <c r="TUH97" s="120">
        <v>60.78</v>
      </c>
      <c r="TUI97" s="120" t="s">
        <v>152</v>
      </c>
      <c r="TUJ97" s="120" t="s">
        <v>133</v>
      </c>
      <c r="TUK97" s="120">
        <v>44130</v>
      </c>
      <c r="TUL97" s="120">
        <v>60.78</v>
      </c>
      <c r="TUM97" s="120" t="s">
        <v>152</v>
      </c>
      <c r="TUN97" s="120" t="s">
        <v>133</v>
      </c>
      <c r="TUO97" s="120">
        <v>44130</v>
      </c>
      <c r="TUP97" s="120">
        <v>60.78</v>
      </c>
      <c r="TUQ97" s="120" t="s">
        <v>152</v>
      </c>
      <c r="TUR97" s="120" t="s">
        <v>133</v>
      </c>
      <c r="TUS97" s="120">
        <v>44130</v>
      </c>
      <c r="TUT97" s="120">
        <v>60.78</v>
      </c>
      <c r="TUU97" s="120" t="s">
        <v>152</v>
      </c>
      <c r="TUV97" s="120" t="s">
        <v>133</v>
      </c>
      <c r="TUW97" s="120">
        <v>44130</v>
      </c>
      <c r="TUX97" s="120">
        <v>60.78</v>
      </c>
      <c r="TUY97" s="120" t="s">
        <v>152</v>
      </c>
      <c r="TUZ97" s="120" t="s">
        <v>133</v>
      </c>
      <c r="TVA97" s="120">
        <v>44130</v>
      </c>
      <c r="TVB97" s="120">
        <v>60.78</v>
      </c>
      <c r="TVC97" s="120" t="s">
        <v>152</v>
      </c>
      <c r="TVD97" s="120" t="s">
        <v>133</v>
      </c>
      <c r="TVE97" s="120">
        <v>44130</v>
      </c>
      <c r="TVF97" s="120">
        <v>60.78</v>
      </c>
      <c r="TVG97" s="120" t="s">
        <v>152</v>
      </c>
      <c r="TVH97" s="120" t="s">
        <v>133</v>
      </c>
      <c r="TVI97" s="120">
        <v>44130</v>
      </c>
      <c r="TVJ97" s="120">
        <v>60.78</v>
      </c>
      <c r="TVK97" s="120" t="s">
        <v>152</v>
      </c>
      <c r="TVL97" s="120" t="s">
        <v>133</v>
      </c>
      <c r="TVM97" s="120">
        <v>44130</v>
      </c>
      <c r="TVN97" s="120">
        <v>60.78</v>
      </c>
      <c r="TVO97" s="120" t="s">
        <v>152</v>
      </c>
      <c r="TVP97" s="120" t="s">
        <v>133</v>
      </c>
      <c r="TVQ97" s="120">
        <v>44130</v>
      </c>
      <c r="TVR97" s="120">
        <v>60.78</v>
      </c>
      <c r="TVS97" s="120" t="s">
        <v>152</v>
      </c>
      <c r="TVT97" s="120" t="s">
        <v>133</v>
      </c>
      <c r="TVU97" s="120">
        <v>44130</v>
      </c>
      <c r="TVV97" s="120">
        <v>60.78</v>
      </c>
      <c r="TVW97" s="120" t="s">
        <v>152</v>
      </c>
      <c r="TVX97" s="120" t="s">
        <v>133</v>
      </c>
      <c r="TVY97" s="120">
        <v>44130</v>
      </c>
      <c r="TVZ97" s="120">
        <v>60.78</v>
      </c>
      <c r="TWA97" s="120" t="s">
        <v>152</v>
      </c>
      <c r="TWB97" s="120" t="s">
        <v>133</v>
      </c>
      <c r="TWC97" s="120">
        <v>44130</v>
      </c>
      <c r="TWD97" s="120">
        <v>60.78</v>
      </c>
      <c r="TWE97" s="120" t="s">
        <v>152</v>
      </c>
      <c r="TWF97" s="120" t="s">
        <v>133</v>
      </c>
      <c r="TWG97" s="120">
        <v>44130</v>
      </c>
      <c r="TWH97" s="120">
        <v>60.78</v>
      </c>
      <c r="TWI97" s="120" t="s">
        <v>152</v>
      </c>
      <c r="TWJ97" s="120" t="s">
        <v>133</v>
      </c>
      <c r="TWK97" s="120">
        <v>44130</v>
      </c>
      <c r="TWL97" s="120">
        <v>60.78</v>
      </c>
      <c r="TWM97" s="120" t="s">
        <v>152</v>
      </c>
      <c r="TWN97" s="120" t="s">
        <v>133</v>
      </c>
      <c r="TWO97" s="120">
        <v>44130</v>
      </c>
      <c r="TWP97" s="120">
        <v>60.78</v>
      </c>
      <c r="TWQ97" s="120" t="s">
        <v>152</v>
      </c>
      <c r="TWR97" s="120" t="s">
        <v>133</v>
      </c>
      <c r="TWS97" s="120">
        <v>44130</v>
      </c>
      <c r="TWT97" s="120">
        <v>60.78</v>
      </c>
      <c r="TWU97" s="120" t="s">
        <v>152</v>
      </c>
      <c r="TWV97" s="120" t="s">
        <v>133</v>
      </c>
      <c r="TWW97" s="120">
        <v>44130</v>
      </c>
      <c r="TWX97" s="120">
        <v>60.78</v>
      </c>
      <c r="TWY97" s="120" t="s">
        <v>152</v>
      </c>
      <c r="TWZ97" s="120" t="s">
        <v>133</v>
      </c>
      <c r="TXA97" s="120">
        <v>44130</v>
      </c>
      <c r="TXB97" s="120">
        <v>60.78</v>
      </c>
      <c r="TXC97" s="120" t="s">
        <v>152</v>
      </c>
      <c r="TXD97" s="120" t="s">
        <v>133</v>
      </c>
      <c r="TXE97" s="120">
        <v>44130</v>
      </c>
      <c r="TXF97" s="120">
        <v>60.78</v>
      </c>
      <c r="TXG97" s="120" t="s">
        <v>152</v>
      </c>
      <c r="TXH97" s="120" t="s">
        <v>133</v>
      </c>
      <c r="TXI97" s="120">
        <v>44130</v>
      </c>
      <c r="TXJ97" s="120">
        <v>60.78</v>
      </c>
      <c r="TXK97" s="120" t="s">
        <v>152</v>
      </c>
      <c r="TXL97" s="120" t="s">
        <v>133</v>
      </c>
      <c r="TXM97" s="120">
        <v>44130</v>
      </c>
      <c r="TXN97" s="120">
        <v>60.78</v>
      </c>
      <c r="TXO97" s="120" t="s">
        <v>152</v>
      </c>
      <c r="TXP97" s="120" t="s">
        <v>133</v>
      </c>
      <c r="TXQ97" s="120">
        <v>44130</v>
      </c>
      <c r="TXR97" s="120">
        <v>60.78</v>
      </c>
      <c r="TXS97" s="120" t="s">
        <v>152</v>
      </c>
      <c r="TXT97" s="120" t="s">
        <v>133</v>
      </c>
      <c r="TXU97" s="120">
        <v>44130</v>
      </c>
      <c r="TXV97" s="120">
        <v>60.78</v>
      </c>
      <c r="TXW97" s="120" t="s">
        <v>152</v>
      </c>
      <c r="TXX97" s="120" t="s">
        <v>133</v>
      </c>
      <c r="TXY97" s="120">
        <v>44130</v>
      </c>
      <c r="TXZ97" s="120">
        <v>60.78</v>
      </c>
      <c r="TYA97" s="120" t="s">
        <v>152</v>
      </c>
      <c r="TYB97" s="120" t="s">
        <v>133</v>
      </c>
      <c r="TYC97" s="120">
        <v>44130</v>
      </c>
      <c r="TYD97" s="120">
        <v>60.78</v>
      </c>
      <c r="TYE97" s="120" t="s">
        <v>152</v>
      </c>
      <c r="TYF97" s="120" t="s">
        <v>133</v>
      </c>
      <c r="TYG97" s="120">
        <v>44130</v>
      </c>
      <c r="TYH97" s="120">
        <v>60.78</v>
      </c>
      <c r="TYI97" s="120" t="s">
        <v>152</v>
      </c>
      <c r="TYJ97" s="120" t="s">
        <v>133</v>
      </c>
      <c r="TYK97" s="120">
        <v>44130</v>
      </c>
      <c r="TYL97" s="120">
        <v>60.78</v>
      </c>
      <c r="TYM97" s="120" t="s">
        <v>152</v>
      </c>
      <c r="TYN97" s="120" t="s">
        <v>133</v>
      </c>
      <c r="TYO97" s="120">
        <v>44130</v>
      </c>
      <c r="TYP97" s="120">
        <v>60.78</v>
      </c>
      <c r="TYQ97" s="120" t="s">
        <v>152</v>
      </c>
      <c r="TYR97" s="120" t="s">
        <v>133</v>
      </c>
      <c r="TYS97" s="120">
        <v>44130</v>
      </c>
      <c r="TYT97" s="120">
        <v>60.78</v>
      </c>
      <c r="TYU97" s="120" t="s">
        <v>152</v>
      </c>
      <c r="TYV97" s="120" t="s">
        <v>133</v>
      </c>
      <c r="TYW97" s="120">
        <v>44130</v>
      </c>
      <c r="TYX97" s="120">
        <v>60.78</v>
      </c>
      <c r="TYY97" s="120" t="s">
        <v>152</v>
      </c>
      <c r="TYZ97" s="120" t="s">
        <v>133</v>
      </c>
      <c r="TZA97" s="120">
        <v>44130</v>
      </c>
      <c r="TZB97" s="120">
        <v>60.78</v>
      </c>
      <c r="TZC97" s="120" t="s">
        <v>152</v>
      </c>
      <c r="TZD97" s="120" t="s">
        <v>133</v>
      </c>
      <c r="TZE97" s="120">
        <v>44130</v>
      </c>
      <c r="TZF97" s="120">
        <v>60.78</v>
      </c>
      <c r="TZG97" s="120" t="s">
        <v>152</v>
      </c>
      <c r="TZH97" s="120" t="s">
        <v>133</v>
      </c>
      <c r="TZI97" s="120">
        <v>44130</v>
      </c>
      <c r="TZJ97" s="120">
        <v>60.78</v>
      </c>
      <c r="TZK97" s="120" t="s">
        <v>152</v>
      </c>
      <c r="TZL97" s="120" t="s">
        <v>133</v>
      </c>
      <c r="TZM97" s="120">
        <v>44130</v>
      </c>
      <c r="TZN97" s="120">
        <v>60.78</v>
      </c>
      <c r="TZO97" s="120" t="s">
        <v>152</v>
      </c>
      <c r="TZP97" s="120" t="s">
        <v>133</v>
      </c>
      <c r="TZQ97" s="120">
        <v>44130</v>
      </c>
      <c r="TZR97" s="120">
        <v>60.78</v>
      </c>
      <c r="TZS97" s="120" t="s">
        <v>152</v>
      </c>
      <c r="TZT97" s="120" t="s">
        <v>133</v>
      </c>
      <c r="TZU97" s="120">
        <v>44130</v>
      </c>
      <c r="TZV97" s="120">
        <v>60.78</v>
      </c>
      <c r="TZW97" s="120" t="s">
        <v>152</v>
      </c>
      <c r="TZX97" s="120" t="s">
        <v>133</v>
      </c>
      <c r="TZY97" s="120">
        <v>44130</v>
      </c>
      <c r="TZZ97" s="120">
        <v>60.78</v>
      </c>
      <c r="UAA97" s="120" t="s">
        <v>152</v>
      </c>
      <c r="UAB97" s="120" t="s">
        <v>133</v>
      </c>
      <c r="UAC97" s="120">
        <v>44130</v>
      </c>
      <c r="UAD97" s="120">
        <v>60.78</v>
      </c>
      <c r="UAE97" s="120" t="s">
        <v>152</v>
      </c>
      <c r="UAF97" s="120" t="s">
        <v>133</v>
      </c>
      <c r="UAG97" s="120">
        <v>44130</v>
      </c>
      <c r="UAH97" s="120">
        <v>60.78</v>
      </c>
      <c r="UAI97" s="120" t="s">
        <v>152</v>
      </c>
      <c r="UAJ97" s="120" t="s">
        <v>133</v>
      </c>
      <c r="UAK97" s="120">
        <v>44130</v>
      </c>
      <c r="UAL97" s="120">
        <v>60.78</v>
      </c>
      <c r="UAM97" s="120" t="s">
        <v>152</v>
      </c>
      <c r="UAN97" s="120" t="s">
        <v>133</v>
      </c>
      <c r="UAO97" s="120">
        <v>44130</v>
      </c>
      <c r="UAP97" s="120">
        <v>60.78</v>
      </c>
      <c r="UAQ97" s="120" t="s">
        <v>152</v>
      </c>
      <c r="UAR97" s="120" t="s">
        <v>133</v>
      </c>
      <c r="UAS97" s="120">
        <v>44130</v>
      </c>
      <c r="UAT97" s="120">
        <v>60.78</v>
      </c>
      <c r="UAU97" s="120" t="s">
        <v>152</v>
      </c>
      <c r="UAV97" s="120" t="s">
        <v>133</v>
      </c>
      <c r="UAW97" s="120">
        <v>44130</v>
      </c>
      <c r="UAX97" s="120">
        <v>60.78</v>
      </c>
      <c r="UAY97" s="120" t="s">
        <v>152</v>
      </c>
      <c r="UAZ97" s="120" t="s">
        <v>133</v>
      </c>
      <c r="UBA97" s="120">
        <v>44130</v>
      </c>
      <c r="UBB97" s="120">
        <v>60.78</v>
      </c>
      <c r="UBC97" s="120" t="s">
        <v>152</v>
      </c>
      <c r="UBD97" s="120" t="s">
        <v>133</v>
      </c>
      <c r="UBE97" s="120">
        <v>44130</v>
      </c>
      <c r="UBF97" s="120">
        <v>60.78</v>
      </c>
      <c r="UBG97" s="120" t="s">
        <v>152</v>
      </c>
      <c r="UBH97" s="120" t="s">
        <v>133</v>
      </c>
      <c r="UBI97" s="120">
        <v>44130</v>
      </c>
      <c r="UBJ97" s="120">
        <v>60.78</v>
      </c>
      <c r="UBK97" s="120" t="s">
        <v>152</v>
      </c>
      <c r="UBL97" s="120" t="s">
        <v>133</v>
      </c>
      <c r="UBM97" s="120">
        <v>44130</v>
      </c>
      <c r="UBN97" s="120">
        <v>60.78</v>
      </c>
      <c r="UBO97" s="120" t="s">
        <v>152</v>
      </c>
      <c r="UBP97" s="120" t="s">
        <v>133</v>
      </c>
      <c r="UBQ97" s="120">
        <v>44130</v>
      </c>
      <c r="UBR97" s="120">
        <v>60.78</v>
      </c>
      <c r="UBS97" s="120" t="s">
        <v>152</v>
      </c>
      <c r="UBT97" s="120" t="s">
        <v>133</v>
      </c>
      <c r="UBU97" s="120">
        <v>44130</v>
      </c>
      <c r="UBV97" s="120">
        <v>60.78</v>
      </c>
      <c r="UBW97" s="120" t="s">
        <v>152</v>
      </c>
      <c r="UBX97" s="120" t="s">
        <v>133</v>
      </c>
      <c r="UBY97" s="120">
        <v>44130</v>
      </c>
      <c r="UBZ97" s="120">
        <v>60.78</v>
      </c>
      <c r="UCA97" s="120" t="s">
        <v>152</v>
      </c>
      <c r="UCB97" s="120" t="s">
        <v>133</v>
      </c>
      <c r="UCC97" s="120">
        <v>44130</v>
      </c>
      <c r="UCD97" s="120">
        <v>60.78</v>
      </c>
      <c r="UCE97" s="120" t="s">
        <v>152</v>
      </c>
      <c r="UCF97" s="120" t="s">
        <v>133</v>
      </c>
      <c r="UCG97" s="120">
        <v>44130</v>
      </c>
      <c r="UCH97" s="120">
        <v>60.78</v>
      </c>
      <c r="UCI97" s="120" t="s">
        <v>152</v>
      </c>
      <c r="UCJ97" s="120" t="s">
        <v>133</v>
      </c>
      <c r="UCK97" s="120">
        <v>44130</v>
      </c>
      <c r="UCL97" s="120">
        <v>60.78</v>
      </c>
      <c r="UCM97" s="120" t="s">
        <v>152</v>
      </c>
      <c r="UCN97" s="120" t="s">
        <v>133</v>
      </c>
      <c r="UCO97" s="120">
        <v>44130</v>
      </c>
      <c r="UCP97" s="120">
        <v>60.78</v>
      </c>
      <c r="UCQ97" s="120" t="s">
        <v>152</v>
      </c>
      <c r="UCR97" s="120" t="s">
        <v>133</v>
      </c>
      <c r="UCS97" s="120">
        <v>44130</v>
      </c>
      <c r="UCT97" s="120">
        <v>60.78</v>
      </c>
      <c r="UCU97" s="120" t="s">
        <v>152</v>
      </c>
      <c r="UCV97" s="120" t="s">
        <v>133</v>
      </c>
      <c r="UCW97" s="120">
        <v>44130</v>
      </c>
      <c r="UCX97" s="120">
        <v>60.78</v>
      </c>
      <c r="UCY97" s="120" t="s">
        <v>152</v>
      </c>
      <c r="UCZ97" s="120" t="s">
        <v>133</v>
      </c>
      <c r="UDA97" s="120">
        <v>44130</v>
      </c>
      <c r="UDB97" s="120">
        <v>60.78</v>
      </c>
      <c r="UDC97" s="120" t="s">
        <v>152</v>
      </c>
      <c r="UDD97" s="120" t="s">
        <v>133</v>
      </c>
      <c r="UDE97" s="120">
        <v>44130</v>
      </c>
      <c r="UDF97" s="120">
        <v>60.78</v>
      </c>
      <c r="UDG97" s="120" t="s">
        <v>152</v>
      </c>
      <c r="UDH97" s="120" t="s">
        <v>133</v>
      </c>
      <c r="UDI97" s="120">
        <v>44130</v>
      </c>
      <c r="UDJ97" s="120">
        <v>60.78</v>
      </c>
      <c r="UDK97" s="120" t="s">
        <v>152</v>
      </c>
      <c r="UDL97" s="120" t="s">
        <v>133</v>
      </c>
      <c r="UDM97" s="120">
        <v>44130</v>
      </c>
      <c r="UDN97" s="120">
        <v>60.78</v>
      </c>
      <c r="UDO97" s="120" t="s">
        <v>152</v>
      </c>
      <c r="UDP97" s="120" t="s">
        <v>133</v>
      </c>
      <c r="UDQ97" s="120">
        <v>44130</v>
      </c>
      <c r="UDR97" s="120">
        <v>60.78</v>
      </c>
      <c r="UDS97" s="120" t="s">
        <v>152</v>
      </c>
      <c r="UDT97" s="120" t="s">
        <v>133</v>
      </c>
      <c r="UDU97" s="120">
        <v>44130</v>
      </c>
      <c r="UDV97" s="120">
        <v>60.78</v>
      </c>
      <c r="UDW97" s="120" t="s">
        <v>152</v>
      </c>
      <c r="UDX97" s="120" t="s">
        <v>133</v>
      </c>
      <c r="UDY97" s="120">
        <v>44130</v>
      </c>
      <c r="UDZ97" s="120">
        <v>60.78</v>
      </c>
      <c r="UEA97" s="120" t="s">
        <v>152</v>
      </c>
      <c r="UEB97" s="120" t="s">
        <v>133</v>
      </c>
      <c r="UEC97" s="120">
        <v>44130</v>
      </c>
      <c r="UED97" s="120">
        <v>60.78</v>
      </c>
      <c r="UEE97" s="120" t="s">
        <v>152</v>
      </c>
      <c r="UEF97" s="120" t="s">
        <v>133</v>
      </c>
      <c r="UEG97" s="120">
        <v>44130</v>
      </c>
      <c r="UEH97" s="120">
        <v>60.78</v>
      </c>
      <c r="UEI97" s="120" t="s">
        <v>152</v>
      </c>
      <c r="UEJ97" s="120" t="s">
        <v>133</v>
      </c>
      <c r="UEK97" s="120">
        <v>44130</v>
      </c>
      <c r="UEL97" s="120">
        <v>60.78</v>
      </c>
      <c r="UEM97" s="120" t="s">
        <v>152</v>
      </c>
      <c r="UEN97" s="120" t="s">
        <v>133</v>
      </c>
      <c r="UEO97" s="120">
        <v>44130</v>
      </c>
      <c r="UEP97" s="120">
        <v>60.78</v>
      </c>
      <c r="UEQ97" s="120" t="s">
        <v>152</v>
      </c>
      <c r="UER97" s="120" t="s">
        <v>133</v>
      </c>
      <c r="UES97" s="120">
        <v>44130</v>
      </c>
      <c r="UET97" s="120">
        <v>60.78</v>
      </c>
      <c r="UEU97" s="120" t="s">
        <v>152</v>
      </c>
      <c r="UEV97" s="120" t="s">
        <v>133</v>
      </c>
      <c r="UEW97" s="120">
        <v>44130</v>
      </c>
      <c r="UEX97" s="120">
        <v>60.78</v>
      </c>
      <c r="UEY97" s="120" t="s">
        <v>152</v>
      </c>
      <c r="UEZ97" s="120" t="s">
        <v>133</v>
      </c>
      <c r="UFA97" s="120">
        <v>44130</v>
      </c>
      <c r="UFB97" s="120">
        <v>60.78</v>
      </c>
      <c r="UFC97" s="120" t="s">
        <v>152</v>
      </c>
      <c r="UFD97" s="120" t="s">
        <v>133</v>
      </c>
      <c r="UFE97" s="120">
        <v>44130</v>
      </c>
      <c r="UFF97" s="120">
        <v>60.78</v>
      </c>
      <c r="UFG97" s="120" t="s">
        <v>152</v>
      </c>
      <c r="UFH97" s="120" t="s">
        <v>133</v>
      </c>
      <c r="UFI97" s="120">
        <v>44130</v>
      </c>
      <c r="UFJ97" s="120">
        <v>60.78</v>
      </c>
      <c r="UFK97" s="120" t="s">
        <v>152</v>
      </c>
      <c r="UFL97" s="120" t="s">
        <v>133</v>
      </c>
      <c r="UFM97" s="120">
        <v>44130</v>
      </c>
      <c r="UFN97" s="120">
        <v>60.78</v>
      </c>
      <c r="UFO97" s="120" t="s">
        <v>152</v>
      </c>
      <c r="UFP97" s="120" t="s">
        <v>133</v>
      </c>
      <c r="UFQ97" s="120">
        <v>44130</v>
      </c>
      <c r="UFR97" s="120">
        <v>60.78</v>
      </c>
      <c r="UFS97" s="120" t="s">
        <v>152</v>
      </c>
      <c r="UFT97" s="120" t="s">
        <v>133</v>
      </c>
      <c r="UFU97" s="120">
        <v>44130</v>
      </c>
      <c r="UFV97" s="120">
        <v>60.78</v>
      </c>
      <c r="UFW97" s="120" t="s">
        <v>152</v>
      </c>
      <c r="UFX97" s="120" t="s">
        <v>133</v>
      </c>
      <c r="UFY97" s="120">
        <v>44130</v>
      </c>
      <c r="UFZ97" s="120">
        <v>60.78</v>
      </c>
      <c r="UGA97" s="120" t="s">
        <v>152</v>
      </c>
      <c r="UGB97" s="120" t="s">
        <v>133</v>
      </c>
      <c r="UGC97" s="120">
        <v>44130</v>
      </c>
      <c r="UGD97" s="120">
        <v>60.78</v>
      </c>
      <c r="UGE97" s="120" t="s">
        <v>152</v>
      </c>
      <c r="UGF97" s="120" t="s">
        <v>133</v>
      </c>
      <c r="UGG97" s="120">
        <v>44130</v>
      </c>
      <c r="UGH97" s="120">
        <v>60.78</v>
      </c>
      <c r="UGI97" s="120" t="s">
        <v>152</v>
      </c>
      <c r="UGJ97" s="120" t="s">
        <v>133</v>
      </c>
      <c r="UGK97" s="120">
        <v>44130</v>
      </c>
      <c r="UGL97" s="120">
        <v>60.78</v>
      </c>
      <c r="UGM97" s="120" t="s">
        <v>152</v>
      </c>
      <c r="UGN97" s="120" t="s">
        <v>133</v>
      </c>
      <c r="UGO97" s="120">
        <v>44130</v>
      </c>
      <c r="UGP97" s="120">
        <v>60.78</v>
      </c>
      <c r="UGQ97" s="120" t="s">
        <v>152</v>
      </c>
      <c r="UGR97" s="120" t="s">
        <v>133</v>
      </c>
      <c r="UGS97" s="120">
        <v>44130</v>
      </c>
      <c r="UGT97" s="120">
        <v>60.78</v>
      </c>
      <c r="UGU97" s="120" t="s">
        <v>152</v>
      </c>
      <c r="UGV97" s="120" t="s">
        <v>133</v>
      </c>
      <c r="UGW97" s="120">
        <v>44130</v>
      </c>
      <c r="UGX97" s="120">
        <v>60.78</v>
      </c>
      <c r="UGY97" s="120" t="s">
        <v>152</v>
      </c>
      <c r="UGZ97" s="120" t="s">
        <v>133</v>
      </c>
      <c r="UHA97" s="120">
        <v>44130</v>
      </c>
      <c r="UHB97" s="120">
        <v>60.78</v>
      </c>
      <c r="UHC97" s="120" t="s">
        <v>152</v>
      </c>
      <c r="UHD97" s="120" t="s">
        <v>133</v>
      </c>
      <c r="UHE97" s="120">
        <v>44130</v>
      </c>
      <c r="UHF97" s="120">
        <v>60.78</v>
      </c>
      <c r="UHG97" s="120" t="s">
        <v>152</v>
      </c>
      <c r="UHH97" s="120" t="s">
        <v>133</v>
      </c>
      <c r="UHI97" s="120">
        <v>44130</v>
      </c>
      <c r="UHJ97" s="120">
        <v>60.78</v>
      </c>
      <c r="UHK97" s="120" t="s">
        <v>152</v>
      </c>
      <c r="UHL97" s="120" t="s">
        <v>133</v>
      </c>
      <c r="UHM97" s="120">
        <v>44130</v>
      </c>
      <c r="UHN97" s="120">
        <v>60.78</v>
      </c>
      <c r="UHO97" s="120" t="s">
        <v>152</v>
      </c>
      <c r="UHP97" s="120" t="s">
        <v>133</v>
      </c>
      <c r="UHQ97" s="120">
        <v>44130</v>
      </c>
      <c r="UHR97" s="120">
        <v>60.78</v>
      </c>
      <c r="UHS97" s="120" t="s">
        <v>152</v>
      </c>
      <c r="UHT97" s="120" t="s">
        <v>133</v>
      </c>
      <c r="UHU97" s="120">
        <v>44130</v>
      </c>
      <c r="UHV97" s="120">
        <v>60.78</v>
      </c>
      <c r="UHW97" s="120" t="s">
        <v>152</v>
      </c>
      <c r="UHX97" s="120" t="s">
        <v>133</v>
      </c>
      <c r="UHY97" s="120">
        <v>44130</v>
      </c>
      <c r="UHZ97" s="120">
        <v>60.78</v>
      </c>
      <c r="UIA97" s="120" t="s">
        <v>152</v>
      </c>
      <c r="UIB97" s="120" t="s">
        <v>133</v>
      </c>
      <c r="UIC97" s="120">
        <v>44130</v>
      </c>
      <c r="UID97" s="120">
        <v>60.78</v>
      </c>
      <c r="UIE97" s="120" t="s">
        <v>152</v>
      </c>
      <c r="UIF97" s="120" t="s">
        <v>133</v>
      </c>
      <c r="UIG97" s="120">
        <v>44130</v>
      </c>
      <c r="UIH97" s="120">
        <v>60.78</v>
      </c>
      <c r="UII97" s="120" t="s">
        <v>152</v>
      </c>
      <c r="UIJ97" s="120" t="s">
        <v>133</v>
      </c>
      <c r="UIK97" s="120">
        <v>44130</v>
      </c>
      <c r="UIL97" s="120">
        <v>60.78</v>
      </c>
      <c r="UIM97" s="120" t="s">
        <v>152</v>
      </c>
      <c r="UIN97" s="120" t="s">
        <v>133</v>
      </c>
      <c r="UIO97" s="120">
        <v>44130</v>
      </c>
      <c r="UIP97" s="120">
        <v>60.78</v>
      </c>
      <c r="UIQ97" s="120" t="s">
        <v>152</v>
      </c>
      <c r="UIR97" s="120" t="s">
        <v>133</v>
      </c>
      <c r="UIS97" s="120">
        <v>44130</v>
      </c>
      <c r="UIT97" s="120">
        <v>60.78</v>
      </c>
      <c r="UIU97" s="120" t="s">
        <v>152</v>
      </c>
      <c r="UIV97" s="120" t="s">
        <v>133</v>
      </c>
      <c r="UIW97" s="120">
        <v>44130</v>
      </c>
      <c r="UIX97" s="120">
        <v>60.78</v>
      </c>
      <c r="UIY97" s="120" t="s">
        <v>152</v>
      </c>
      <c r="UIZ97" s="120" t="s">
        <v>133</v>
      </c>
      <c r="UJA97" s="120">
        <v>44130</v>
      </c>
      <c r="UJB97" s="120">
        <v>60.78</v>
      </c>
      <c r="UJC97" s="120" t="s">
        <v>152</v>
      </c>
      <c r="UJD97" s="120" t="s">
        <v>133</v>
      </c>
      <c r="UJE97" s="120">
        <v>44130</v>
      </c>
      <c r="UJF97" s="120">
        <v>60.78</v>
      </c>
      <c r="UJG97" s="120" t="s">
        <v>152</v>
      </c>
      <c r="UJH97" s="120" t="s">
        <v>133</v>
      </c>
      <c r="UJI97" s="120">
        <v>44130</v>
      </c>
      <c r="UJJ97" s="120">
        <v>60.78</v>
      </c>
      <c r="UJK97" s="120" t="s">
        <v>152</v>
      </c>
      <c r="UJL97" s="120" t="s">
        <v>133</v>
      </c>
      <c r="UJM97" s="120">
        <v>44130</v>
      </c>
      <c r="UJN97" s="120">
        <v>60.78</v>
      </c>
      <c r="UJO97" s="120" t="s">
        <v>152</v>
      </c>
      <c r="UJP97" s="120" t="s">
        <v>133</v>
      </c>
      <c r="UJQ97" s="120">
        <v>44130</v>
      </c>
      <c r="UJR97" s="120">
        <v>60.78</v>
      </c>
      <c r="UJS97" s="120" t="s">
        <v>152</v>
      </c>
      <c r="UJT97" s="120" t="s">
        <v>133</v>
      </c>
      <c r="UJU97" s="120">
        <v>44130</v>
      </c>
      <c r="UJV97" s="120">
        <v>60.78</v>
      </c>
      <c r="UJW97" s="120" t="s">
        <v>152</v>
      </c>
      <c r="UJX97" s="120" t="s">
        <v>133</v>
      </c>
      <c r="UJY97" s="120">
        <v>44130</v>
      </c>
      <c r="UJZ97" s="120">
        <v>60.78</v>
      </c>
      <c r="UKA97" s="120" t="s">
        <v>152</v>
      </c>
      <c r="UKB97" s="120" t="s">
        <v>133</v>
      </c>
      <c r="UKC97" s="120">
        <v>44130</v>
      </c>
      <c r="UKD97" s="120">
        <v>60.78</v>
      </c>
      <c r="UKE97" s="120" t="s">
        <v>152</v>
      </c>
      <c r="UKF97" s="120" t="s">
        <v>133</v>
      </c>
      <c r="UKG97" s="120">
        <v>44130</v>
      </c>
      <c r="UKH97" s="120">
        <v>60.78</v>
      </c>
      <c r="UKI97" s="120" t="s">
        <v>152</v>
      </c>
      <c r="UKJ97" s="120" t="s">
        <v>133</v>
      </c>
      <c r="UKK97" s="120">
        <v>44130</v>
      </c>
      <c r="UKL97" s="120">
        <v>60.78</v>
      </c>
      <c r="UKM97" s="120" t="s">
        <v>152</v>
      </c>
      <c r="UKN97" s="120" t="s">
        <v>133</v>
      </c>
      <c r="UKO97" s="120">
        <v>44130</v>
      </c>
      <c r="UKP97" s="120">
        <v>60.78</v>
      </c>
      <c r="UKQ97" s="120" t="s">
        <v>152</v>
      </c>
      <c r="UKR97" s="120" t="s">
        <v>133</v>
      </c>
      <c r="UKS97" s="120">
        <v>44130</v>
      </c>
      <c r="UKT97" s="120">
        <v>60.78</v>
      </c>
      <c r="UKU97" s="120" t="s">
        <v>152</v>
      </c>
      <c r="UKV97" s="120" t="s">
        <v>133</v>
      </c>
      <c r="UKW97" s="120">
        <v>44130</v>
      </c>
      <c r="UKX97" s="120">
        <v>60.78</v>
      </c>
      <c r="UKY97" s="120" t="s">
        <v>152</v>
      </c>
      <c r="UKZ97" s="120" t="s">
        <v>133</v>
      </c>
      <c r="ULA97" s="120">
        <v>44130</v>
      </c>
      <c r="ULB97" s="120">
        <v>60.78</v>
      </c>
      <c r="ULC97" s="120" t="s">
        <v>152</v>
      </c>
      <c r="ULD97" s="120" t="s">
        <v>133</v>
      </c>
      <c r="ULE97" s="120">
        <v>44130</v>
      </c>
      <c r="ULF97" s="120">
        <v>60.78</v>
      </c>
      <c r="ULG97" s="120" t="s">
        <v>152</v>
      </c>
      <c r="ULH97" s="120" t="s">
        <v>133</v>
      </c>
      <c r="ULI97" s="120">
        <v>44130</v>
      </c>
      <c r="ULJ97" s="120">
        <v>60.78</v>
      </c>
      <c r="ULK97" s="120" t="s">
        <v>152</v>
      </c>
      <c r="ULL97" s="120" t="s">
        <v>133</v>
      </c>
      <c r="ULM97" s="120">
        <v>44130</v>
      </c>
      <c r="ULN97" s="120">
        <v>60.78</v>
      </c>
      <c r="ULO97" s="120" t="s">
        <v>152</v>
      </c>
      <c r="ULP97" s="120" t="s">
        <v>133</v>
      </c>
      <c r="ULQ97" s="120">
        <v>44130</v>
      </c>
      <c r="ULR97" s="120">
        <v>60.78</v>
      </c>
      <c r="ULS97" s="120" t="s">
        <v>152</v>
      </c>
      <c r="ULT97" s="120" t="s">
        <v>133</v>
      </c>
      <c r="ULU97" s="120">
        <v>44130</v>
      </c>
      <c r="ULV97" s="120">
        <v>60.78</v>
      </c>
      <c r="ULW97" s="120" t="s">
        <v>152</v>
      </c>
      <c r="ULX97" s="120" t="s">
        <v>133</v>
      </c>
      <c r="ULY97" s="120">
        <v>44130</v>
      </c>
      <c r="ULZ97" s="120">
        <v>60.78</v>
      </c>
      <c r="UMA97" s="120" t="s">
        <v>152</v>
      </c>
      <c r="UMB97" s="120" t="s">
        <v>133</v>
      </c>
      <c r="UMC97" s="120">
        <v>44130</v>
      </c>
      <c r="UMD97" s="120">
        <v>60.78</v>
      </c>
      <c r="UME97" s="120" t="s">
        <v>152</v>
      </c>
      <c r="UMF97" s="120" t="s">
        <v>133</v>
      </c>
      <c r="UMG97" s="120">
        <v>44130</v>
      </c>
      <c r="UMH97" s="120">
        <v>60.78</v>
      </c>
      <c r="UMI97" s="120" t="s">
        <v>152</v>
      </c>
      <c r="UMJ97" s="120" t="s">
        <v>133</v>
      </c>
      <c r="UMK97" s="120">
        <v>44130</v>
      </c>
      <c r="UML97" s="120">
        <v>60.78</v>
      </c>
      <c r="UMM97" s="120" t="s">
        <v>152</v>
      </c>
      <c r="UMN97" s="120" t="s">
        <v>133</v>
      </c>
      <c r="UMO97" s="120">
        <v>44130</v>
      </c>
      <c r="UMP97" s="120">
        <v>60.78</v>
      </c>
      <c r="UMQ97" s="120" t="s">
        <v>152</v>
      </c>
      <c r="UMR97" s="120" t="s">
        <v>133</v>
      </c>
      <c r="UMS97" s="120">
        <v>44130</v>
      </c>
      <c r="UMT97" s="120">
        <v>60.78</v>
      </c>
      <c r="UMU97" s="120" t="s">
        <v>152</v>
      </c>
      <c r="UMV97" s="120" t="s">
        <v>133</v>
      </c>
      <c r="UMW97" s="120">
        <v>44130</v>
      </c>
      <c r="UMX97" s="120">
        <v>60.78</v>
      </c>
      <c r="UMY97" s="120" t="s">
        <v>152</v>
      </c>
      <c r="UMZ97" s="120" t="s">
        <v>133</v>
      </c>
      <c r="UNA97" s="120">
        <v>44130</v>
      </c>
      <c r="UNB97" s="120">
        <v>60.78</v>
      </c>
      <c r="UNC97" s="120" t="s">
        <v>152</v>
      </c>
      <c r="UND97" s="120" t="s">
        <v>133</v>
      </c>
      <c r="UNE97" s="120">
        <v>44130</v>
      </c>
      <c r="UNF97" s="120">
        <v>60.78</v>
      </c>
      <c r="UNG97" s="120" t="s">
        <v>152</v>
      </c>
      <c r="UNH97" s="120" t="s">
        <v>133</v>
      </c>
      <c r="UNI97" s="120">
        <v>44130</v>
      </c>
      <c r="UNJ97" s="120">
        <v>60.78</v>
      </c>
      <c r="UNK97" s="120" t="s">
        <v>152</v>
      </c>
      <c r="UNL97" s="120" t="s">
        <v>133</v>
      </c>
      <c r="UNM97" s="120">
        <v>44130</v>
      </c>
      <c r="UNN97" s="120">
        <v>60.78</v>
      </c>
      <c r="UNO97" s="120" t="s">
        <v>152</v>
      </c>
      <c r="UNP97" s="120" t="s">
        <v>133</v>
      </c>
      <c r="UNQ97" s="120">
        <v>44130</v>
      </c>
      <c r="UNR97" s="120">
        <v>60.78</v>
      </c>
      <c r="UNS97" s="120" t="s">
        <v>152</v>
      </c>
      <c r="UNT97" s="120" t="s">
        <v>133</v>
      </c>
      <c r="UNU97" s="120">
        <v>44130</v>
      </c>
      <c r="UNV97" s="120">
        <v>60.78</v>
      </c>
      <c r="UNW97" s="120" t="s">
        <v>152</v>
      </c>
      <c r="UNX97" s="120" t="s">
        <v>133</v>
      </c>
      <c r="UNY97" s="120">
        <v>44130</v>
      </c>
      <c r="UNZ97" s="120">
        <v>60.78</v>
      </c>
      <c r="UOA97" s="120" t="s">
        <v>152</v>
      </c>
      <c r="UOB97" s="120" t="s">
        <v>133</v>
      </c>
      <c r="UOC97" s="120">
        <v>44130</v>
      </c>
      <c r="UOD97" s="120">
        <v>60.78</v>
      </c>
      <c r="UOE97" s="120" t="s">
        <v>152</v>
      </c>
      <c r="UOF97" s="120" t="s">
        <v>133</v>
      </c>
      <c r="UOG97" s="120">
        <v>44130</v>
      </c>
      <c r="UOH97" s="120">
        <v>60.78</v>
      </c>
      <c r="UOI97" s="120" t="s">
        <v>152</v>
      </c>
      <c r="UOJ97" s="120" t="s">
        <v>133</v>
      </c>
      <c r="UOK97" s="120">
        <v>44130</v>
      </c>
      <c r="UOL97" s="120">
        <v>60.78</v>
      </c>
      <c r="UOM97" s="120" t="s">
        <v>152</v>
      </c>
      <c r="UON97" s="120" t="s">
        <v>133</v>
      </c>
      <c r="UOO97" s="120">
        <v>44130</v>
      </c>
      <c r="UOP97" s="120">
        <v>60.78</v>
      </c>
      <c r="UOQ97" s="120" t="s">
        <v>152</v>
      </c>
      <c r="UOR97" s="120" t="s">
        <v>133</v>
      </c>
      <c r="UOS97" s="120">
        <v>44130</v>
      </c>
      <c r="UOT97" s="120">
        <v>60.78</v>
      </c>
      <c r="UOU97" s="120" t="s">
        <v>152</v>
      </c>
      <c r="UOV97" s="120" t="s">
        <v>133</v>
      </c>
      <c r="UOW97" s="120">
        <v>44130</v>
      </c>
      <c r="UOX97" s="120">
        <v>60.78</v>
      </c>
      <c r="UOY97" s="120" t="s">
        <v>152</v>
      </c>
      <c r="UOZ97" s="120" t="s">
        <v>133</v>
      </c>
      <c r="UPA97" s="120">
        <v>44130</v>
      </c>
      <c r="UPB97" s="120">
        <v>60.78</v>
      </c>
      <c r="UPC97" s="120" t="s">
        <v>152</v>
      </c>
      <c r="UPD97" s="120" t="s">
        <v>133</v>
      </c>
      <c r="UPE97" s="120">
        <v>44130</v>
      </c>
      <c r="UPF97" s="120">
        <v>60.78</v>
      </c>
      <c r="UPG97" s="120" t="s">
        <v>152</v>
      </c>
      <c r="UPH97" s="120" t="s">
        <v>133</v>
      </c>
      <c r="UPI97" s="120">
        <v>44130</v>
      </c>
      <c r="UPJ97" s="120">
        <v>60.78</v>
      </c>
      <c r="UPK97" s="120" t="s">
        <v>152</v>
      </c>
      <c r="UPL97" s="120" t="s">
        <v>133</v>
      </c>
      <c r="UPM97" s="120">
        <v>44130</v>
      </c>
      <c r="UPN97" s="120">
        <v>60.78</v>
      </c>
      <c r="UPO97" s="120" t="s">
        <v>152</v>
      </c>
      <c r="UPP97" s="120" t="s">
        <v>133</v>
      </c>
      <c r="UPQ97" s="120">
        <v>44130</v>
      </c>
      <c r="UPR97" s="120">
        <v>60.78</v>
      </c>
      <c r="UPS97" s="120" t="s">
        <v>152</v>
      </c>
      <c r="UPT97" s="120" t="s">
        <v>133</v>
      </c>
      <c r="UPU97" s="120">
        <v>44130</v>
      </c>
      <c r="UPV97" s="120">
        <v>60.78</v>
      </c>
      <c r="UPW97" s="120" t="s">
        <v>152</v>
      </c>
      <c r="UPX97" s="120" t="s">
        <v>133</v>
      </c>
      <c r="UPY97" s="120">
        <v>44130</v>
      </c>
      <c r="UPZ97" s="120">
        <v>60.78</v>
      </c>
      <c r="UQA97" s="120" t="s">
        <v>152</v>
      </c>
      <c r="UQB97" s="120" t="s">
        <v>133</v>
      </c>
      <c r="UQC97" s="120">
        <v>44130</v>
      </c>
      <c r="UQD97" s="120">
        <v>60.78</v>
      </c>
      <c r="UQE97" s="120" t="s">
        <v>152</v>
      </c>
      <c r="UQF97" s="120" t="s">
        <v>133</v>
      </c>
      <c r="UQG97" s="120">
        <v>44130</v>
      </c>
      <c r="UQH97" s="120">
        <v>60.78</v>
      </c>
      <c r="UQI97" s="120" t="s">
        <v>152</v>
      </c>
      <c r="UQJ97" s="120" t="s">
        <v>133</v>
      </c>
      <c r="UQK97" s="120">
        <v>44130</v>
      </c>
      <c r="UQL97" s="120">
        <v>60.78</v>
      </c>
      <c r="UQM97" s="120" t="s">
        <v>152</v>
      </c>
      <c r="UQN97" s="120" t="s">
        <v>133</v>
      </c>
      <c r="UQO97" s="120">
        <v>44130</v>
      </c>
      <c r="UQP97" s="120">
        <v>60.78</v>
      </c>
      <c r="UQQ97" s="120" t="s">
        <v>152</v>
      </c>
      <c r="UQR97" s="120" t="s">
        <v>133</v>
      </c>
      <c r="UQS97" s="120">
        <v>44130</v>
      </c>
      <c r="UQT97" s="120">
        <v>60.78</v>
      </c>
      <c r="UQU97" s="120" t="s">
        <v>152</v>
      </c>
      <c r="UQV97" s="120" t="s">
        <v>133</v>
      </c>
      <c r="UQW97" s="120">
        <v>44130</v>
      </c>
      <c r="UQX97" s="120">
        <v>60.78</v>
      </c>
      <c r="UQY97" s="120" t="s">
        <v>152</v>
      </c>
      <c r="UQZ97" s="120" t="s">
        <v>133</v>
      </c>
      <c r="URA97" s="120">
        <v>44130</v>
      </c>
      <c r="URB97" s="120">
        <v>60.78</v>
      </c>
      <c r="URC97" s="120" t="s">
        <v>152</v>
      </c>
      <c r="URD97" s="120" t="s">
        <v>133</v>
      </c>
      <c r="URE97" s="120">
        <v>44130</v>
      </c>
      <c r="URF97" s="120">
        <v>60.78</v>
      </c>
      <c r="URG97" s="120" t="s">
        <v>152</v>
      </c>
      <c r="URH97" s="120" t="s">
        <v>133</v>
      </c>
      <c r="URI97" s="120">
        <v>44130</v>
      </c>
      <c r="URJ97" s="120">
        <v>60.78</v>
      </c>
      <c r="URK97" s="120" t="s">
        <v>152</v>
      </c>
      <c r="URL97" s="120" t="s">
        <v>133</v>
      </c>
      <c r="URM97" s="120">
        <v>44130</v>
      </c>
      <c r="URN97" s="120">
        <v>60.78</v>
      </c>
      <c r="URO97" s="120" t="s">
        <v>152</v>
      </c>
      <c r="URP97" s="120" t="s">
        <v>133</v>
      </c>
      <c r="URQ97" s="120">
        <v>44130</v>
      </c>
      <c r="URR97" s="120">
        <v>60.78</v>
      </c>
      <c r="URS97" s="120" t="s">
        <v>152</v>
      </c>
      <c r="URT97" s="120" t="s">
        <v>133</v>
      </c>
      <c r="URU97" s="120">
        <v>44130</v>
      </c>
      <c r="URV97" s="120">
        <v>60.78</v>
      </c>
      <c r="URW97" s="120" t="s">
        <v>152</v>
      </c>
      <c r="URX97" s="120" t="s">
        <v>133</v>
      </c>
      <c r="URY97" s="120">
        <v>44130</v>
      </c>
      <c r="URZ97" s="120">
        <v>60.78</v>
      </c>
      <c r="USA97" s="120" t="s">
        <v>152</v>
      </c>
      <c r="USB97" s="120" t="s">
        <v>133</v>
      </c>
      <c r="USC97" s="120">
        <v>44130</v>
      </c>
      <c r="USD97" s="120">
        <v>60.78</v>
      </c>
      <c r="USE97" s="120" t="s">
        <v>152</v>
      </c>
      <c r="USF97" s="120" t="s">
        <v>133</v>
      </c>
      <c r="USG97" s="120">
        <v>44130</v>
      </c>
      <c r="USH97" s="120">
        <v>60.78</v>
      </c>
      <c r="USI97" s="120" t="s">
        <v>152</v>
      </c>
      <c r="USJ97" s="120" t="s">
        <v>133</v>
      </c>
      <c r="USK97" s="120">
        <v>44130</v>
      </c>
      <c r="USL97" s="120">
        <v>60.78</v>
      </c>
      <c r="USM97" s="120" t="s">
        <v>152</v>
      </c>
      <c r="USN97" s="120" t="s">
        <v>133</v>
      </c>
      <c r="USO97" s="120">
        <v>44130</v>
      </c>
      <c r="USP97" s="120">
        <v>60.78</v>
      </c>
      <c r="USQ97" s="120" t="s">
        <v>152</v>
      </c>
      <c r="USR97" s="120" t="s">
        <v>133</v>
      </c>
      <c r="USS97" s="120">
        <v>44130</v>
      </c>
      <c r="UST97" s="120">
        <v>60.78</v>
      </c>
      <c r="USU97" s="120" t="s">
        <v>152</v>
      </c>
      <c r="USV97" s="120" t="s">
        <v>133</v>
      </c>
      <c r="USW97" s="120">
        <v>44130</v>
      </c>
      <c r="USX97" s="120">
        <v>60.78</v>
      </c>
      <c r="USY97" s="120" t="s">
        <v>152</v>
      </c>
      <c r="USZ97" s="120" t="s">
        <v>133</v>
      </c>
      <c r="UTA97" s="120">
        <v>44130</v>
      </c>
      <c r="UTB97" s="120">
        <v>60.78</v>
      </c>
      <c r="UTC97" s="120" t="s">
        <v>152</v>
      </c>
      <c r="UTD97" s="120" t="s">
        <v>133</v>
      </c>
      <c r="UTE97" s="120">
        <v>44130</v>
      </c>
      <c r="UTF97" s="120">
        <v>60.78</v>
      </c>
      <c r="UTG97" s="120" t="s">
        <v>152</v>
      </c>
      <c r="UTH97" s="120" t="s">
        <v>133</v>
      </c>
      <c r="UTI97" s="120">
        <v>44130</v>
      </c>
      <c r="UTJ97" s="120">
        <v>60.78</v>
      </c>
      <c r="UTK97" s="120" t="s">
        <v>152</v>
      </c>
      <c r="UTL97" s="120" t="s">
        <v>133</v>
      </c>
      <c r="UTM97" s="120">
        <v>44130</v>
      </c>
      <c r="UTN97" s="120">
        <v>60.78</v>
      </c>
      <c r="UTO97" s="120" t="s">
        <v>152</v>
      </c>
      <c r="UTP97" s="120" t="s">
        <v>133</v>
      </c>
      <c r="UTQ97" s="120">
        <v>44130</v>
      </c>
      <c r="UTR97" s="120">
        <v>60.78</v>
      </c>
      <c r="UTS97" s="120" t="s">
        <v>152</v>
      </c>
      <c r="UTT97" s="120" t="s">
        <v>133</v>
      </c>
      <c r="UTU97" s="120">
        <v>44130</v>
      </c>
      <c r="UTV97" s="120">
        <v>60.78</v>
      </c>
      <c r="UTW97" s="120" t="s">
        <v>152</v>
      </c>
      <c r="UTX97" s="120" t="s">
        <v>133</v>
      </c>
      <c r="UTY97" s="120">
        <v>44130</v>
      </c>
      <c r="UTZ97" s="120">
        <v>60.78</v>
      </c>
      <c r="UUA97" s="120" t="s">
        <v>152</v>
      </c>
      <c r="UUB97" s="120" t="s">
        <v>133</v>
      </c>
      <c r="UUC97" s="120">
        <v>44130</v>
      </c>
      <c r="UUD97" s="120">
        <v>60.78</v>
      </c>
      <c r="UUE97" s="120" t="s">
        <v>152</v>
      </c>
      <c r="UUF97" s="120" t="s">
        <v>133</v>
      </c>
      <c r="UUG97" s="120">
        <v>44130</v>
      </c>
      <c r="UUH97" s="120">
        <v>60.78</v>
      </c>
      <c r="UUI97" s="120" t="s">
        <v>152</v>
      </c>
      <c r="UUJ97" s="120" t="s">
        <v>133</v>
      </c>
      <c r="UUK97" s="120">
        <v>44130</v>
      </c>
      <c r="UUL97" s="120">
        <v>60.78</v>
      </c>
      <c r="UUM97" s="120" t="s">
        <v>152</v>
      </c>
      <c r="UUN97" s="120" t="s">
        <v>133</v>
      </c>
      <c r="UUO97" s="120">
        <v>44130</v>
      </c>
      <c r="UUP97" s="120">
        <v>60.78</v>
      </c>
      <c r="UUQ97" s="120" t="s">
        <v>152</v>
      </c>
      <c r="UUR97" s="120" t="s">
        <v>133</v>
      </c>
      <c r="UUS97" s="120">
        <v>44130</v>
      </c>
      <c r="UUT97" s="120">
        <v>60.78</v>
      </c>
      <c r="UUU97" s="120" t="s">
        <v>152</v>
      </c>
      <c r="UUV97" s="120" t="s">
        <v>133</v>
      </c>
      <c r="UUW97" s="120">
        <v>44130</v>
      </c>
      <c r="UUX97" s="120">
        <v>60.78</v>
      </c>
      <c r="UUY97" s="120" t="s">
        <v>152</v>
      </c>
      <c r="UUZ97" s="120" t="s">
        <v>133</v>
      </c>
      <c r="UVA97" s="120">
        <v>44130</v>
      </c>
      <c r="UVB97" s="120">
        <v>60.78</v>
      </c>
      <c r="UVC97" s="120" t="s">
        <v>152</v>
      </c>
      <c r="UVD97" s="120" t="s">
        <v>133</v>
      </c>
      <c r="UVE97" s="120">
        <v>44130</v>
      </c>
      <c r="UVF97" s="120">
        <v>60.78</v>
      </c>
      <c r="UVG97" s="120" t="s">
        <v>152</v>
      </c>
      <c r="UVH97" s="120" t="s">
        <v>133</v>
      </c>
      <c r="UVI97" s="120">
        <v>44130</v>
      </c>
      <c r="UVJ97" s="120">
        <v>60.78</v>
      </c>
      <c r="UVK97" s="120" t="s">
        <v>152</v>
      </c>
      <c r="UVL97" s="120" t="s">
        <v>133</v>
      </c>
      <c r="UVM97" s="120">
        <v>44130</v>
      </c>
      <c r="UVN97" s="120">
        <v>60.78</v>
      </c>
      <c r="UVO97" s="120" t="s">
        <v>152</v>
      </c>
      <c r="UVP97" s="120" t="s">
        <v>133</v>
      </c>
      <c r="UVQ97" s="120">
        <v>44130</v>
      </c>
      <c r="UVR97" s="120">
        <v>60.78</v>
      </c>
      <c r="UVS97" s="120" t="s">
        <v>152</v>
      </c>
      <c r="UVT97" s="120" t="s">
        <v>133</v>
      </c>
      <c r="UVU97" s="120">
        <v>44130</v>
      </c>
      <c r="UVV97" s="120">
        <v>60.78</v>
      </c>
      <c r="UVW97" s="120" t="s">
        <v>152</v>
      </c>
      <c r="UVX97" s="120" t="s">
        <v>133</v>
      </c>
      <c r="UVY97" s="120">
        <v>44130</v>
      </c>
      <c r="UVZ97" s="120">
        <v>60.78</v>
      </c>
      <c r="UWA97" s="120" t="s">
        <v>152</v>
      </c>
      <c r="UWB97" s="120" t="s">
        <v>133</v>
      </c>
      <c r="UWC97" s="120">
        <v>44130</v>
      </c>
      <c r="UWD97" s="120">
        <v>60.78</v>
      </c>
      <c r="UWE97" s="120" t="s">
        <v>152</v>
      </c>
      <c r="UWF97" s="120" t="s">
        <v>133</v>
      </c>
      <c r="UWG97" s="120">
        <v>44130</v>
      </c>
      <c r="UWH97" s="120">
        <v>60.78</v>
      </c>
      <c r="UWI97" s="120" t="s">
        <v>152</v>
      </c>
      <c r="UWJ97" s="120" t="s">
        <v>133</v>
      </c>
      <c r="UWK97" s="120">
        <v>44130</v>
      </c>
      <c r="UWL97" s="120">
        <v>60.78</v>
      </c>
      <c r="UWM97" s="120" t="s">
        <v>152</v>
      </c>
      <c r="UWN97" s="120" t="s">
        <v>133</v>
      </c>
      <c r="UWO97" s="120">
        <v>44130</v>
      </c>
      <c r="UWP97" s="120">
        <v>60.78</v>
      </c>
      <c r="UWQ97" s="120" t="s">
        <v>152</v>
      </c>
      <c r="UWR97" s="120" t="s">
        <v>133</v>
      </c>
      <c r="UWS97" s="120">
        <v>44130</v>
      </c>
      <c r="UWT97" s="120">
        <v>60.78</v>
      </c>
      <c r="UWU97" s="120" t="s">
        <v>152</v>
      </c>
      <c r="UWV97" s="120" t="s">
        <v>133</v>
      </c>
      <c r="UWW97" s="120">
        <v>44130</v>
      </c>
      <c r="UWX97" s="120">
        <v>60.78</v>
      </c>
      <c r="UWY97" s="120" t="s">
        <v>152</v>
      </c>
      <c r="UWZ97" s="120" t="s">
        <v>133</v>
      </c>
      <c r="UXA97" s="120">
        <v>44130</v>
      </c>
      <c r="UXB97" s="120">
        <v>60.78</v>
      </c>
      <c r="UXC97" s="120" t="s">
        <v>152</v>
      </c>
      <c r="UXD97" s="120" t="s">
        <v>133</v>
      </c>
      <c r="UXE97" s="120">
        <v>44130</v>
      </c>
      <c r="UXF97" s="120">
        <v>60.78</v>
      </c>
      <c r="UXG97" s="120" t="s">
        <v>152</v>
      </c>
      <c r="UXH97" s="120" t="s">
        <v>133</v>
      </c>
      <c r="UXI97" s="120">
        <v>44130</v>
      </c>
      <c r="UXJ97" s="120">
        <v>60.78</v>
      </c>
      <c r="UXK97" s="120" t="s">
        <v>152</v>
      </c>
      <c r="UXL97" s="120" t="s">
        <v>133</v>
      </c>
      <c r="UXM97" s="120">
        <v>44130</v>
      </c>
      <c r="UXN97" s="120">
        <v>60.78</v>
      </c>
      <c r="UXO97" s="120" t="s">
        <v>152</v>
      </c>
      <c r="UXP97" s="120" t="s">
        <v>133</v>
      </c>
      <c r="UXQ97" s="120">
        <v>44130</v>
      </c>
      <c r="UXR97" s="120">
        <v>60.78</v>
      </c>
      <c r="UXS97" s="120" t="s">
        <v>152</v>
      </c>
      <c r="UXT97" s="120" t="s">
        <v>133</v>
      </c>
      <c r="UXU97" s="120">
        <v>44130</v>
      </c>
      <c r="UXV97" s="120">
        <v>60.78</v>
      </c>
      <c r="UXW97" s="120" t="s">
        <v>152</v>
      </c>
      <c r="UXX97" s="120" t="s">
        <v>133</v>
      </c>
      <c r="UXY97" s="120">
        <v>44130</v>
      </c>
      <c r="UXZ97" s="120">
        <v>60.78</v>
      </c>
      <c r="UYA97" s="120" t="s">
        <v>152</v>
      </c>
      <c r="UYB97" s="120" t="s">
        <v>133</v>
      </c>
      <c r="UYC97" s="120">
        <v>44130</v>
      </c>
      <c r="UYD97" s="120">
        <v>60.78</v>
      </c>
      <c r="UYE97" s="120" t="s">
        <v>152</v>
      </c>
      <c r="UYF97" s="120" t="s">
        <v>133</v>
      </c>
      <c r="UYG97" s="120">
        <v>44130</v>
      </c>
      <c r="UYH97" s="120">
        <v>60.78</v>
      </c>
      <c r="UYI97" s="120" t="s">
        <v>152</v>
      </c>
      <c r="UYJ97" s="120" t="s">
        <v>133</v>
      </c>
      <c r="UYK97" s="120">
        <v>44130</v>
      </c>
      <c r="UYL97" s="120">
        <v>60.78</v>
      </c>
      <c r="UYM97" s="120" t="s">
        <v>152</v>
      </c>
      <c r="UYN97" s="120" t="s">
        <v>133</v>
      </c>
      <c r="UYO97" s="120">
        <v>44130</v>
      </c>
      <c r="UYP97" s="120">
        <v>60.78</v>
      </c>
      <c r="UYQ97" s="120" t="s">
        <v>152</v>
      </c>
      <c r="UYR97" s="120" t="s">
        <v>133</v>
      </c>
      <c r="UYS97" s="120">
        <v>44130</v>
      </c>
      <c r="UYT97" s="120">
        <v>60.78</v>
      </c>
      <c r="UYU97" s="120" t="s">
        <v>152</v>
      </c>
      <c r="UYV97" s="120" t="s">
        <v>133</v>
      </c>
      <c r="UYW97" s="120">
        <v>44130</v>
      </c>
      <c r="UYX97" s="120">
        <v>60.78</v>
      </c>
      <c r="UYY97" s="120" t="s">
        <v>152</v>
      </c>
      <c r="UYZ97" s="120" t="s">
        <v>133</v>
      </c>
      <c r="UZA97" s="120">
        <v>44130</v>
      </c>
      <c r="UZB97" s="120">
        <v>60.78</v>
      </c>
      <c r="UZC97" s="120" t="s">
        <v>152</v>
      </c>
      <c r="UZD97" s="120" t="s">
        <v>133</v>
      </c>
      <c r="UZE97" s="120">
        <v>44130</v>
      </c>
      <c r="UZF97" s="120">
        <v>60.78</v>
      </c>
      <c r="UZG97" s="120" t="s">
        <v>152</v>
      </c>
      <c r="UZH97" s="120" t="s">
        <v>133</v>
      </c>
      <c r="UZI97" s="120">
        <v>44130</v>
      </c>
      <c r="UZJ97" s="120">
        <v>60.78</v>
      </c>
      <c r="UZK97" s="120" t="s">
        <v>152</v>
      </c>
      <c r="UZL97" s="120" t="s">
        <v>133</v>
      </c>
      <c r="UZM97" s="120">
        <v>44130</v>
      </c>
      <c r="UZN97" s="120">
        <v>60.78</v>
      </c>
      <c r="UZO97" s="120" t="s">
        <v>152</v>
      </c>
      <c r="UZP97" s="120" t="s">
        <v>133</v>
      </c>
      <c r="UZQ97" s="120">
        <v>44130</v>
      </c>
      <c r="UZR97" s="120">
        <v>60.78</v>
      </c>
      <c r="UZS97" s="120" t="s">
        <v>152</v>
      </c>
      <c r="UZT97" s="120" t="s">
        <v>133</v>
      </c>
      <c r="UZU97" s="120">
        <v>44130</v>
      </c>
      <c r="UZV97" s="120">
        <v>60.78</v>
      </c>
      <c r="UZW97" s="120" t="s">
        <v>152</v>
      </c>
      <c r="UZX97" s="120" t="s">
        <v>133</v>
      </c>
      <c r="UZY97" s="120">
        <v>44130</v>
      </c>
      <c r="UZZ97" s="120">
        <v>60.78</v>
      </c>
      <c r="VAA97" s="120" t="s">
        <v>152</v>
      </c>
      <c r="VAB97" s="120" t="s">
        <v>133</v>
      </c>
      <c r="VAC97" s="120">
        <v>44130</v>
      </c>
      <c r="VAD97" s="120">
        <v>60.78</v>
      </c>
      <c r="VAE97" s="120" t="s">
        <v>152</v>
      </c>
      <c r="VAF97" s="120" t="s">
        <v>133</v>
      </c>
      <c r="VAG97" s="120">
        <v>44130</v>
      </c>
      <c r="VAH97" s="120">
        <v>60.78</v>
      </c>
      <c r="VAI97" s="120" t="s">
        <v>152</v>
      </c>
      <c r="VAJ97" s="120" t="s">
        <v>133</v>
      </c>
      <c r="VAK97" s="120">
        <v>44130</v>
      </c>
      <c r="VAL97" s="120">
        <v>60.78</v>
      </c>
      <c r="VAM97" s="120" t="s">
        <v>152</v>
      </c>
      <c r="VAN97" s="120" t="s">
        <v>133</v>
      </c>
      <c r="VAO97" s="120">
        <v>44130</v>
      </c>
      <c r="VAP97" s="120">
        <v>60.78</v>
      </c>
      <c r="VAQ97" s="120" t="s">
        <v>152</v>
      </c>
      <c r="VAR97" s="120" t="s">
        <v>133</v>
      </c>
      <c r="VAS97" s="120">
        <v>44130</v>
      </c>
      <c r="VAT97" s="120">
        <v>60.78</v>
      </c>
      <c r="VAU97" s="120" t="s">
        <v>152</v>
      </c>
      <c r="VAV97" s="120" t="s">
        <v>133</v>
      </c>
      <c r="VAW97" s="120">
        <v>44130</v>
      </c>
      <c r="VAX97" s="120">
        <v>60.78</v>
      </c>
      <c r="VAY97" s="120" t="s">
        <v>152</v>
      </c>
      <c r="VAZ97" s="120" t="s">
        <v>133</v>
      </c>
      <c r="VBA97" s="120">
        <v>44130</v>
      </c>
      <c r="VBB97" s="120">
        <v>60.78</v>
      </c>
      <c r="VBC97" s="120" t="s">
        <v>152</v>
      </c>
      <c r="VBD97" s="120" t="s">
        <v>133</v>
      </c>
      <c r="VBE97" s="120">
        <v>44130</v>
      </c>
      <c r="VBF97" s="120">
        <v>60.78</v>
      </c>
      <c r="VBG97" s="120" t="s">
        <v>152</v>
      </c>
      <c r="VBH97" s="120" t="s">
        <v>133</v>
      </c>
      <c r="VBI97" s="120">
        <v>44130</v>
      </c>
      <c r="VBJ97" s="120">
        <v>60.78</v>
      </c>
      <c r="VBK97" s="120" t="s">
        <v>152</v>
      </c>
      <c r="VBL97" s="120" t="s">
        <v>133</v>
      </c>
      <c r="VBM97" s="120">
        <v>44130</v>
      </c>
      <c r="VBN97" s="120">
        <v>60.78</v>
      </c>
      <c r="VBO97" s="120" t="s">
        <v>152</v>
      </c>
      <c r="VBP97" s="120" t="s">
        <v>133</v>
      </c>
      <c r="VBQ97" s="120">
        <v>44130</v>
      </c>
      <c r="VBR97" s="120">
        <v>60.78</v>
      </c>
      <c r="VBS97" s="120" t="s">
        <v>152</v>
      </c>
      <c r="VBT97" s="120" t="s">
        <v>133</v>
      </c>
      <c r="VBU97" s="120">
        <v>44130</v>
      </c>
      <c r="VBV97" s="120">
        <v>60.78</v>
      </c>
      <c r="VBW97" s="120" t="s">
        <v>152</v>
      </c>
      <c r="VBX97" s="120" t="s">
        <v>133</v>
      </c>
      <c r="VBY97" s="120">
        <v>44130</v>
      </c>
      <c r="VBZ97" s="120">
        <v>60.78</v>
      </c>
      <c r="VCA97" s="120" t="s">
        <v>152</v>
      </c>
      <c r="VCB97" s="120" t="s">
        <v>133</v>
      </c>
      <c r="VCC97" s="120">
        <v>44130</v>
      </c>
      <c r="VCD97" s="120">
        <v>60.78</v>
      </c>
      <c r="VCE97" s="120" t="s">
        <v>152</v>
      </c>
      <c r="VCF97" s="120" t="s">
        <v>133</v>
      </c>
      <c r="VCG97" s="120">
        <v>44130</v>
      </c>
      <c r="VCH97" s="120">
        <v>60.78</v>
      </c>
      <c r="VCI97" s="120" t="s">
        <v>152</v>
      </c>
      <c r="VCJ97" s="120" t="s">
        <v>133</v>
      </c>
      <c r="VCK97" s="120">
        <v>44130</v>
      </c>
      <c r="VCL97" s="120">
        <v>60.78</v>
      </c>
      <c r="VCM97" s="120" t="s">
        <v>152</v>
      </c>
      <c r="VCN97" s="120" t="s">
        <v>133</v>
      </c>
      <c r="VCO97" s="120">
        <v>44130</v>
      </c>
      <c r="VCP97" s="120">
        <v>60.78</v>
      </c>
      <c r="VCQ97" s="120" t="s">
        <v>152</v>
      </c>
      <c r="VCR97" s="120" t="s">
        <v>133</v>
      </c>
      <c r="VCS97" s="120">
        <v>44130</v>
      </c>
      <c r="VCT97" s="120">
        <v>60.78</v>
      </c>
      <c r="VCU97" s="120" t="s">
        <v>152</v>
      </c>
      <c r="VCV97" s="120" t="s">
        <v>133</v>
      </c>
      <c r="VCW97" s="120">
        <v>44130</v>
      </c>
      <c r="VCX97" s="120">
        <v>60.78</v>
      </c>
      <c r="VCY97" s="120" t="s">
        <v>152</v>
      </c>
      <c r="VCZ97" s="120" t="s">
        <v>133</v>
      </c>
      <c r="VDA97" s="120">
        <v>44130</v>
      </c>
      <c r="VDB97" s="120">
        <v>60.78</v>
      </c>
      <c r="VDC97" s="120" t="s">
        <v>152</v>
      </c>
      <c r="VDD97" s="120" t="s">
        <v>133</v>
      </c>
      <c r="VDE97" s="120">
        <v>44130</v>
      </c>
      <c r="VDF97" s="120">
        <v>60.78</v>
      </c>
      <c r="VDG97" s="120" t="s">
        <v>152</v>
      </c>
      <c r="VDH97" s="120" t="s">
        <v>133</v>
      </c>
      <c r="VDI97" s="120">
        <v>44130</v>
      </c>
      <c r="VDJ97" s="120">
        <v>60.78</v>
      </c>
      <c r="VDK97" s="120" t="s">
        <v>152</v>
      </c>
      <c r="VDL97" s="120" t="s">
        <v>133</v>
      </c>
      <c r="VDM97" s="120">
        <v>44130</v>
      </c>
      <c r="VDN97" s="120">
        <v>60.78</v>
      </c>
      <c r="VDO97" s="120" t="s">
        <v>152</v>
      </c>
      <c r="VDP97" s="120" t="s">
        <v>133</v>
      </c>
      <c r="VDQ97" s="120">
        <v>44130</v>
      </c>
      <c r="VDR97" s="120">
        <v>60.78</v>
      </c>
      <c r="VDS97" s="120" t="s">
        <v>152</v>
      </c>
      <c r="VDT97" s="120" t="s">
        <v>133</v>
      </c>
      <c r="VDU97" s="120">
        <v>44130</v>
      </c>
      <c r="VDV97" s="120">
        <v>60.78</v>
      </c>
      <c r="VDW97" s="120" t="s">
        <v>152</v>
      </c>
      <c r="VDX97" s="120" t="s">
        <v>133</v>
      </c>
      <c r="VDY97" s="120">
        <v>44130</v>
      </c>
      <c r="VDZ97" s="120">
        <v>60.78</v>
      </c>
      <c r="VEA97" s="120" t="s">
        <v>152</v>
      </c>
      <c r="VEB97" s="120" t="s">
        <v>133</v>
      </c>
      <c r="VEC97" s="120">
        <v>44130</v>
      </c>
      <c r="VED97" s="120">
        <v>60.78</v>
      </c>
      <c r="VEE97" s="120" t="s">
        <v>152</v>
      </c>
      <c r="VEF97" s="120" t="s">
        <v>133</v>
      </c>
      <c r="VEG97" s="120">
        <v>44130</v>
      </c>
      <c r="VEH97" s="120">
        <v>60.78</v>
      </c>
      <c r="VEI97" s="120" t="s">
        <v>152</v>
      </c>
      <c r="VEJ97" s="120" t="s">
        <v>133</v>
      </c>
      <c r="VEK97" s="120">
        <v>44130</v>
      </c>
      <c r="VEL97" s="120">
        <v>60.78</v>
      </c>
      <c r="VEM97" s="120" t="s">
        <v>152</v>
      </c>
      <c r="VEN97" s="120" t="s">
        <v>133</v>
      </c>
      <c r="VEO97" s="120">
        <v>44130</v>
      </c>
      <c r="VEP97" s="120">
        <v>60.78</v>
      </c>
      <c r="VEQ97" s="120" t="s">
        <v>152</v>
      </c>
      <c r="VER97" s="120" t="s">
        <v>133</v>
      </c>
      <c r="VES97" s="120">
        <v>44130</v>
      </c>
      <c r="VET97" s="120">
        <v>60.78</v>
      </c>
      <c r="VEU97" s="120" t="s">
        <v>152</v>
      </c>
      <c r="VEV97" s="120" t="s">
        <v>133</v>
      </c>
      <c r="VEW97" s="120">
        <v>44130</v>
      </c>
      <c r="VEX97" s="120">
        <v>60.78</v>
      </c>
      <c r="VEY97" s="120" t="s">
        <v>152</v>
      </c>
      <c r="VEZ97" s="120" t="s">
        <v>133</v>
      </c>
      <c r="VFA97" s="120">
        <v>44130</v>
      </c>
      <c r="VFB97" s="120">
        <v>60.78</v>
      </c>
      <c r="VFC97" s="120" t="s">
        <v>152</v>
      </c>
      <c r="VFD97" s="120" t="s">
        <v>133</v>
      </c>
      <c r="VFE97" s="120">
        <v>44130</v>
      </c>
      <c r="VFF97" s="120">
        <v>60.78</v>
      </c>
      <c r="VFG97" s="120" t="s">
        <v>152</v>
      </c>
      <c r="VFH97" s="120" t="s">
        <v>133</v>
      </c>
      <c r="VFI97" s="120">
        <v>44130</v>
      </c>
      <c r="VFJ97" s="120">
        <v>60.78</v>
      </c>
      <c r="VFK97" s="120" t="s">
        <v>152</v>
      </c>
      <c r="VFL97" s="120" t="s">
        <v>133</v>
      </c>
      <c r="VFM97" s="120">
        <v>44130</v>
      </c>
      <c r="VFN97" s="120">
        <v>60.78</v>
      </c>
      <c r="VFO97" s="120" t="s">
        <v>152</v>
      </c>
      <c r="VFP97" s="120" t="s">
        <v>133</v>
      </c>
      <c r="VFQ97" s="120">
        <v>44130</v>
      </c>
      <c r="VFR97" s="120">
        <v>60.78</v>
      </c>
      <c r="VFS97" s="120" t="s">
        <v>152</v>
      </c>
      <c r="VFT97" s="120" t="s">
        <v>133</v>
      </c>
      <c r="VFU97" s="120">
        <v>44130</v>
      </c>
      <c r="VFV97" s="120">
        <v>60.78</v>
      </c>
      <c r="VFW97" s="120" t="s">
        <v>152</v>
      </c>
      <c r="VFX97" s="120" t="s">
        <v>133</v>
      </c>
      <c r="VFY97" s="120">
        <v>44130</v>
      </c>
      <c r="VFZ97" s="120">
        <v>60.78</v>
      </c>
      <c r="VGA97" s="120" t="s">
        <v>152</v>
      </c>
      <c r="VGB97" s="120" t="s">
        <v>133</v>
      </c>
      <c r="VGC97" s="120">
        <v>44130</v>
      </c>
      <c r="VGD97" s="120">
        <v>60.78</v>
      </c>
      <c r="VGE97" s="120" t="s">
        <v>152</v>
      </c>
      <c r="VGF97" s="120" t="s">
        <v>133</v>
      </c>
      <c r="VGG97" s="120">
        <v>44130</v>
      </c>
      <c r="VGH97" s="120">
        <v>60.78</v>
      </c>
      <c r="VGI97" s="120" t="s">
        <v>152</v>
      </c>
      <c r="VGJ97" s="120" t="s">
        <v>133</v>
      </c>
      <c r="VGK97" s="120">
        <v>44130</v>
      </c>
      <c r="VGL97" s="120">
        <v>60.78</v>
      </c>
      <c r="VGM97" s="120" t="s">
        <v>152</v>
      </c>
      <c r="VGN97" s="120" t="s">
        <v>133</v>
      </c>
      <c r="VGO97" s="120">
        <v>44130</v>
      </c>
      <c r="VGP97" s="120">
        <v>60.78</v>
      </c>
      <c r="VGQ97" s="120" t="s">
        <v>152</v>
      </c>
      <c r="VGR97" s="120" t="s">
        <v>133</v>
      </c>
      <c r="VGS97" s="120">
        <v>44130</v>
      </c>
      <c r="VGT97" s="120">
        <v>60.78</v>
      </c>
      <c r="VGU97" s="120" t="s">
        <v>152</v>
      </c>
      <c r="VGV97" s="120" t="s">
        <v>133</v>
      </c>
      <c r="VGW97" s="120">
        <v>44130</v>
      </c>
      <c r="VGX97" s="120">
        <v>60.78</v>
      </c>
      <c r="VGY97" s="120" t="s">
        <v>152</v>
      </c>
      <c r="VGZ97" s="120" t="s">
        <v>133</v>
      </c>
      <c r="VHA97" s="120">
        <v>44130</v>
      </c>
      <c r="VHB97" s="120">
        <v>60.78</v>
      </c>
      <c r="VHC97" s="120" t="s">
        <v>152</v>
      </c>
      <c r="VHD97" s="120" t="s">
        <v>133</v>
      </c>
      <c r="VHE97" s="120">
        <v>44130</v>
      </c>
      <c r="VHF97" s="120">
        <v>60.78</v>
      </c>
      <c r="VHG97" s="120" t="s">
        <v>152</v>
      </c>
      <c r="VHH97" s="120" t="s">
        <v>133</v>
      </c>
      <c r="VHI97" s="120">
        <v>44130</v>
      </c>
      <c r="VHJ97" s="120">
        <v>60.78</v>
      </c>
      <c r="VHK97" s="120" t="s">
        <v>152</v>
      </c>
      <c r="VHL97" s="120" t="s">
        <v>133</v>
      </c>
      <c r="VHM97" s="120">
        <v>44130</v>
      </c>
      <c r="VHN97" s="120">
        <v>60.78</v>
      </c>
      <c r="VHO97" s="120" t="s">
        <v>152</v>
      </c>
      <c r="VHP97" s="120" t="s">
        <v>133</v>
      </c>
      <c r="VHQ97" s="120">
        <v>44130</v>
      </c>
      <c r="VHR97" s="120">
        <v>60.78</v>
      </c>
      <c r="VHS97" s="120" t="s">
        <v>152</v>
      </c>
      <c r="VHT97" s="120" t="s">
        <v>133</v>
      </c>
      <c r="VHU97" s="120">
        <v>44130</v>
      </c>
      <c r="VHV97" s="120">
        <v>60.78</v>
      </c>
      <c r="VHW97" s="120" t="s">
        <v>152</v>
      </c>
      <c r="VHX97" s="120" t="s">
        <v>133</v>
      </c>
      <c r="VHY97" s="120">
        <v>44130</v>
      </c>
      <c r="VHZ97" s="120">
        <v>60.78</v>
      </c>
      <c r="VIA97" s="120" t="s">
        <v>152</v>
      </c>
      <c r="VIB97" s="120" t="s">
        <v>133</v>
      </c>
      <c r="VIC97" s="120">
        <v>44130</v>
      </c>
      <c r="VID97" s="120">
        <v>60.78</v>
      </c>
      <c r="VIE97" s="120" t="s">
        <v>152</v>
      </c>
      <c r="VIF97" s="120" t="s">
        <v>133</v>
      </c>
      <c r="VIG97" s="120">
        <v>44130</v>
      </c>
      <c r="VIH97" s="120">
        <v>60.78</v>
      </c>
      <c r="VII97" s="120" t="s">
        <v>152</v>
      </c>
      <c r="VIJ97" s="120" t="s">
        <v>133</v>
      </c>
      <c r="VIK97" s="120">
        <v>44130</v>
      </c>
      <c r="VIL97" s="120">
        <v>60.78</v>
      </c>
      <c r="VIM97" s="120" t="s">
        <v>152</v>
      </c>
      <c r="VIN97" s="120" t="s">
        <v>133</v>
      </c>
      <c r="VIO97" s="120">
        <v>44130</v>
      </c>
      <c r="VIP97" s="120">
        <v>60.78</v>
      </c>
      <c r="VIQ97" s="120" t="s">
        <v>152</v>
      </c>
      <c r="VIR97" s="120" t="s">
        <v>133</v>
      </c>
      <c r="VIS97" s="120">
        <v>44130</v>
      </c>
      <c r="VIT97" s="120">
        <v>60.78</v>
      </c>
      <c r="VIU97" s="120" t="s">
        <v>152</v>
      </c>
      <c r="VIV97" s="120" t="s">
        <v>133</v>
      </c>
      <c r="VIW97" s="120">
        <v>44130</v>
      </c>
      <c r="VIX97" s="120">
        <v>60.78</v>
      </c>
      <c r="VIY97" s="120" t="s">
        <v>152</v>
      </c>
      <c r="VIZ97" s="120" t="s">
        <v>133</v>
      </c>
      <c r="VJA97" s="120">
        <v>44130</v>
      </c>
      <c r="VJB97" s="120">
        <v>60.78</v>
      </c>
      <c r="VJC97" s="120" t="s">
        <v>152</v>
      </c>
      <c r="VJD97" s="120" t="s">
        <v>133</v>
      </c>
      <c r="VJE97" s="120">
        <v>44130</v>
      </c>
      <c r="VJF97" s="120">
        <v>60.78</v>
      </c>
      <c r="VJG97" s="120" t="s">
        <v>152</v>
      </c>
      <c r="VJH97" s="120" t="s">
        <v>133</v>
      </c>
      <c r="VJI97" s="120">
        <v>44130</v>
      </c>
      <c r="VJJ97" s="120">
        <v>60.78</v>
      </c>
      <c r="VJK97" s="120" t="s">
        <v>152</v>
      </c>
      <c r="VJL97" s="120" t="s">
        <v>133</v>
      </c>
      <c r="VJM97" s="120">
        <v>44130</v>
      </c>
      <c r="VJN97" s="120">
        <v>60.78</v>
      </c>
      <c r="VJO97" s="120" t="s">
        <v>152</v>
      </c>
      <c r="VJP97" s="120" t="s">
        <v>133</v>
      </c>
      <c r="VJQ97" s="120">
        <v>44130</v>
      </c>
      <c r="VJR97" s="120">
        <v>60.78</v>
      </c>
      <c r="VJS97" s="120" t="s">
        <v>152</v>
      </c>
      <c r="VJT97" s="120" t="s">
        <v>133</v>
      </c>
      <c r="VJU97" s="120">
        <v>44130</v>
      </c>
      <c r="VJV97" s="120">
        <v>60.78</v>
      </c>
      <c r="VJW97" s="120" t="s">
        <v>152</v>
      </c>
      <c r="VJX97" s="120" t="s">
        <v>133</v>
      </c>
      <c r="VJY97" s="120">
        <v>44130</v>
      </c>
      <c r="VJZ97" s="120">
        <v>60.78</v>
      </c>
      <c r="VKA97" s="120" t="s">
        <v>152</v>
      </c>
      <c r="VKB97" s="120" t="s">
        <v>133</v>
      </c>
      <c r="VKC97" s="120">
        <v>44130</v>
      </c>
      <c r="VKD97" s="120">
        <v>60.78</v>
      </c>
      <c r="VKE97" s="120" t="s">
        <v>152</v>
      </c>
      <c r="VKF97" s="120" t="s">
        <v>133</v>
      </c>
      <c r="VKG97" s="120">
        <v>44130</v>
      </c>
      <c r="VKH97" s="120">
        <v>60.78</v>
      </c>
      <c r="VKI97" s="120" t="s">
        <v>152</v>
      </c>
      <c r="VKJ97" s="120" t="s">
        <v>133</v>
      </c>
      <c r="VKK97" s="120">
        <v>44130</v>
      </c>
      <c r="VKL97" s="120">
        <v>60.78</v>
      </c>
      <c r="VKM97" s="120" t="s">
        <v>152</v>
      </c>
      <c r="VKN97" s="120" t="s">
        <v>133</v>
      </c>
      <c r="VKO97" s="120">
        <v>44130</v>
      </c>
      <c r="VKP97" s="120">
        <v>60.78</v>
      </c>
      <c r="VKQ97" s="120" t="s">
        <v>152</v>
      </c>
      <c r="VKR97" s="120" t="s">
        <v>133</v>
      </c>
      <c r="VKS97" s="120">
        <v>44130</v>
      </c>
      <c r="VKT97" s="120">
        <v>60.78</v>
      </c>
      <c r="VKU97" s="120" t="s">
        <v>152</v>
      </c>
      <c r="VKV97" s="120" t="s">
        <v>133</v>
      </c>
      <c r="VKW97" s="120">
        <v>44130</v>
      </c>
      <c r="VKX97" s="120">
        <v>60.78</v>
      </c>
      <c r="VKY97" s="120" t="s">
        <v>152</v>
      </c>
      <c r="VKZ97" s="120" t="s">
        <v>133</v>
      </c>
      <c r="VLA97" s="120">
        <v>44130</v>
      </c>
      <c r="VLB97" s="120">
        <v>60.78</v>
      </c>
      <c r="VLC97" s="120" t="s">
        <v>152</v>
      </c>
      <c r="VLD97" s="120" t="s">
        <v>133</v>
      </c>
      <c r="VLE97" s="120">
        <v>44130</v>
      </c>
      <c r="VLF97" s="120">
        <v>60.78</v>
      </c>
      <c r="VLG97" s="120" t="s">
        <v>152</v>
      </c>
      <c r="VLH97" s="120" t="s">
        <v>133</v>
      </c>
      <c r="VLI97" s="120">
        <v>44130</v>
      </c>
      <c r="VLJ97" s="120">
        <v>60.78</v>
      </c>
      <c r="VLK97" s="120" t="s">
        <v>152</v>
      </c>
      <c r="VLL97" s="120" t="s">
        <v>133</v>
      </c>
      <c r="VLM97" s="120">
        <v>44130</v>
      </c>
      <c r="VLN97" s="120">
        <v>60.78</v>
      </c>
      <c r="VLO97" s="120" t="s">
        <v>152</v>
      </c>
      <c r="VLP97" s="120" t="s">
        <v>133</v>
      </c>
      <c r="VLQ97" s="120">
        <v>44130</v>
      </c>
      <c r="VLR97" s="120">
        <v>60.78</v>
      </c>
      <c r="VLS97" s="120" t="s">
        <v>152</v>
      </c>
      <c r="VLT97" s="120" t="s">
        <v>133</v>
      </c>
      <c r="VLU97" s="120">
        <v>44130</v>
      </c>
      <c r="VLV97" s="120">
        <v>60.78</v>
      </c>
      <c r="VLW97" s="120" t="s">
        <v>152</v>
      </c>
      <c r="VLX97" s="120" t="s">
        <v>133</v>
      </c>
      <c r="VLY97" s="120">
        <v>44130</v>
      </c>
      <c r="VLZ97" s="120">
        <v>60.78</v>
      </c>
      <c r="VMA97" s="120" t="s">
        <v>152</v>
      </c>
      <c r="VMB97" s="120" t="s">
        <v>133</v>
      </c>
      <c r="VMC97" s="120">
        <v>44130</v>
      </c>
      <c r="VMD97" s="120">
        <v>60.78</v>
      </c>
      <c r="VME97" s="120" t="s">
        <v>152</v>
      </c>
      <c r="VMF97" s="120" t="s">
        <v>133</v>
      </c>
      <c r="VMG97" s="120">
        <v>44130</v>
      </c>
      <c r="VMH97" s="120">
        <v>60.78</v>
      </c>
      <c r="VMI97" s="120" t="s">
        <v>152</v>
      </c>
      <c r="VMJ97" s="120" t="s">
        <v>133</v>
      </c>
      <c r="VMK97" s="120">
        <v>44130</v>
      </c>
      <c r="VML97" s="120">
        <v>60.78</v>
      </c>
      <c r="VMM97" s="120" t="s">
        <v>152</v>
      </c>
      <c r="VMN97" s="120" t="s">
        <v>133</v>
      </c>
      <c r="VMO97" s="120">
        <v>44130</v>
      </c>
      <c r="VMP97" s="120">
        <v>60.78</v>
      </c>
      <c r="VMQ97" s="120" t="s">
        <v>152</v>
      </c>
      <c r="VMR97" s="120" t="s">
        <v>133</v>
      </c>
      <c r="VMS97" s="120">
        <v>44130</v>
      </c>
      <c r="VMT97" s="120">
        <v>60.78</v>
      </c>
      <c r="VMU97" s="120" t="s">
        <v>152</v>
      </c>
      <c r="VMV97" s="120" t="s">
        <v>133</v>
      </c>
      <c r="VMW97" s="120">
        <v>44130</v>
      </c>
      <c r="VMX97" s="120">
        <v>60.78</v>
      </c>
      <c r="VMY97" s="120" t="s">
        <v>152</v>
      </c>
      <c r="VMZ97" s="120" t="s">
        <v>133</v>
      </c>
      <c r="VNA97" s="120">
        <v>44130</v>
      </c>
      <c r="VNB97" s="120">
        <v>60.78</v>
      </c>
      <c r="VNC97" s="120" t="s">
        <v>152</v>
      </c>
      <c r="VND97" s="120" t="s">
        <v>133</v>
      </c>
      <c r="VNE97" s="120">
        <v>44130</v>
      </c>
      <c r="VNF97" s="120">
        <v>60.78</v>
      </c>
      <c r="VNG97" s="120" t="s">
        <v>152</v>
      </c>
      <c r="VNH97" s="120" t="s">
        <v>133</v>
      </c>
      <c r="VNI97" s="120">
        <v>44130</v>
      </c>
      <c r="VNJ97" s="120">
        <v>60.78</v>
      </c>
      <c r="VNK97" s="120" t="s">
        <v>152</v>
      </c>
      <c r="VNL97" s="120" t="s">
        <v>133</v>
      </c>
      <c r="VNM97" s="120">
        <v>44130</v>
      </c>
      <c r="VNN97" s="120">
        <v>60.78</v>
      </c>
      <c r="VNO97" s="120" t="s">
        <v>152</v>
      </c>
      <c r="VNP97" s="120" t="s">
        <v>133</v>
      </c>
      <c r="VNQ97" s="120">
        <v>44130</v>
      </c>
      <c r="VNR97" s="120">
        <v>60.78</v>
      </c>
      <c r="VNS97" s="120" t="s">
        <v>152</v>
      </c>
      <c r="VNT97" s="120" t="s">
        <v>133</v>
      </c>
      <c r="VNU97" s="120">
        <v>44130</v>
      </c>
      <c r="VNV97" s="120">
        <v>60.78</v>
      </c>
      <c r="VNW97" s="120" t="s">
        <v>152</v>
      </c>
      <c r="VNX97" s="120" t="s">
        <v>133</v>
      </c>
      <c r="VNY97" s="120">
        <v>44130</v>
      </c>
      <c r="VNZ97" s="120">
        <v>60.78</v>
      </c>
      <c r="VOA97" s="120" t="s">
        <v>152</v>
      </c>
      <c r="VOB97" s="120" t="s">
        <v>133</v>
      </c>
      <c r="VOC97" s="120">
        <v>44130</v>
      </c>
      <c r="VOD97" s="120">
        <v>60.78</v>
      </c>
      <c r="VOE97" s="120" t="s">
        <v>152</v>
      </c>
      <c r="VOF97" s="120" t="s">
        <v>133</v>
      </c>
      <c r="VOG97" s="120">
        <v>44130</v>
      </c>
      <c r="VOH97" s="120">
        <v>60.78</v>
      </c>
      <c r="VOI97" s="120" t="s">
        <v>152</v>
      </c>
      <c r="VOJ97" s="120" t="s">
        <v>133</v>
      </c>
      <c r="VOK97" s="120">
        <v>44130</v>
      </c>
      <c r="VOL97" s="120">
        <v>60.78</v>
      </c>
      <c r="VOM97" s="120" t="s">
        <v>152</v>
      </c>
      <c r="VON97" s="120" t="s">
        <v>133</v>
      </c>
      <c r="VOO97" s="120">
        <v>44130</v>
      </c>
      <c r="VOP97" s="120">
        <v>60.78</v>
      </c>
      <c r="VOQ97" s="120" t="s">
        <v>152</v>
      </c>
      <c r="VOR97" s="120" t="s">
        <v>133</v>
      </c>
      <c r="VOS97" s="120">
        <v>44130</v>
      </c>
      <c r="VOT97" s="120">
        <v>60.78</v>
      </c>
      <c r="VOU97" s="120" t="s">
        <v>152</v>
      </c>
      <c r="VOV97" s="120" t="s">
        <v>133</v>
      </c>
      <c r="VOW97" s="120">
        <v>44130</v>
      </c>
      <c r="VOX97" s="120">
        <v>60.78</v>
      </c>
      <c r="VOY97" s="120" t="s">
        <v>152</v>
      </c>
      <c r="VOZ97" s="120" t="s">
        <v>133</v>
      </c>
      <c r="VPA97" s="120">
        <v>44130</v>
      </c>
      <c r="VPB97" s="120">
        <v>60.78</v>
      </c>
      <c r="VPC97" s="120" t="s">
        <v>152</v>
      </c>
      <c r="VPD97" s="120" t="s">
        <v>133</v>
      </c>
      <c r="VPE97" s="120">
        <v>44130</v>
      </c>
      <c r="VPF97" s="120">
        <v>60.78</v>
      </c>
      <c r="VPG97" s="120" t="s">
        <v>152</v>
      </c>
      <c r="VPH97" s="120" t="s">
        <v>133</v>
      </c>
      <c r="VPI97" s="120">
        <v>44130</v>
      </c>
      <c r="VPJ97" s="120">
        <v>60.78</v>
      </c>
      <c r="VPK97" s="120" t="s">
        <v>152</v>
      </c>
      <c r="VPL97" s="120" t="s">
        <v>133</v>
      </c>
      <c r="VPM97" s="120">
        <v>44130</v>
      </c>
      <c r="VPN97" s="120">
        <v>60.78</v>
      </c>
      <c r="VPO97" s="120" t="s">
        <v>152</v>
      </c>
      <c r="VPP97" s="120" t="s">
        <v>133</v>
      </c>
      <c r="VPQ97" s="120">
        <v>44130</v>
      </c>
      <c r="VPR97" s="120">
        <v>60.78</v>
      </c>
      <c r="VPS97" s="120" t="s">
        <v>152</v>
      </c>
      <c r="VPT97" s="120" t="s">
        <v>133</v>
      </c>
      <c r="VPU97" s="120">
        <v>44130</v>
      </c>
      <c r="VPV97" s="120">
        <v>60.78</v>
      </c>
      <c r="VPW97" s="120" t="s">
        <v>152</v>
      </c>
      <c r="VPX97" s="120" t="s">
        <v>133</v>
      </c>
      <c r="VPY97" s="120">
        <v>44130</v>
      </c>
      <c r="VPZ97" s="120">
        <v>60.78</v>
      </c>
      <c r="VQA97" s="120" t="s">
        <v>152</v>
      </c>
      <c r="VQB97" s="120" t="s">
        <v>133</v>
      </c>
      <c r="VQC97" s="120">
        <v>44130</v>
      </c>
      <c r="VQD97" s="120">
        <v>60.78</v>
      </c>
      <c r="VQE97" s="120" t="s">
        <v>152</v>
      </c>
      <c r="VQF97" s="120" t="s">
        <v>133</v>
      </c>
      <c r="VQG97" s="120">
        <v>44130</v>
      </c>
      <c r="VQH97" s="120">
        <v>60.78</v>
      </c>
      <c r="VQI97" s="120" t="s">
        <v>152</v>
      </c>
      <c r="VQJ97" s="120" t="s">
        <v>133</v>
      </c>
      <c r="VQK97" s="120">
        <v>44130</v>
      </c>
      <c r="VQL97" s="120">
        <v>60.78</v>
      </c>
      <c r="VQM97" s="120" t="s">
        <v>152</v>
      </c>
      <c r="VQN97" s="120" t="s">
        <v>133</v>
      </c>
      <c r="VQO97" s="120">
        <v>44130</v>
      </c>
      <c r="VQP97" s="120">
        <v>60.78</v>
      </c>
      <c r="VQQ97" s="120" t="s">
        <v>152</v>
      </c>
      <c r="VQR97" s="120" t="s">
        <v>133</v>
      </c>
      <c r="VQS97" s="120">
        <v>44130</v>
      </c>
      <c r="VQT97" s="120">
        <v>60.78</v>
      </c>
      <c r="VQU97" s="120" t="s">
        <v>152</v>
      </c>
      <c r="VQV97" s="120" t="s">
        <v>133</v>
      </c>
      <c r="VQW97" s="120">
        <v>44130</v>
      </c>
      <c r="VQX97" s="120">
        <v>60.78</v>
      </c>
      <c r="VQY97" s="120" t="s">
        <v>152</v>
      </c>
      <c r="VQZ97" s="120" t="s">
        <v>133</v>
      </c>
      <c r="VRA97" s="120">
        <v>44130</v>
      </c>
      <c r="VRB97" s="120">
        <v>60.78</v>
      </c>
      <c r="VRC97" s="120" t="s">
        <v>152</v>
      </c>
      <c r="VRD97" s="120" t="s">
        <v>133</v>
      </c>
      <c r="VRE97" s="120">
        <v>44130</v>
      </c>
      <c r="VRF97" s="120">
        <v>60.78</v>
      </c>
      <c r="VRG97" s="120" t="s">
        <v>152</v>
      </c>
      <c r="VRH97" s="120" t="s">
        <v>133</v>
      </c>
      <c r="VRI97" s="120">
        <v>44130</v>
      </c>
      <c r="VRJ97" s="120">
        <v>60.78</v>
      </c>
      <c r="VRK97" s="120" t="s">
        <v>152</v>
      </c>
      <c r="VRL97" s="120" t="s">
        <v>133</v>
      </c>
      <c r="VRM97" s="120">
        <v>44130</v>
      </c>
      <c r="VRN97" s="120">
        <v>60.78</v>
      </c>
      <c r="VRO97" s="120" t="s">
        <v>152</v>
      </c>
      <c r="VRP97" s="120" t="s">
        <v>133</v>
      </c>
      <c r="VRQ97" s="120">
        <v>44130</v>
      </c>
      <c r="VRR97" s="120">
        <v>60.78</v>
      </c>
      <c r="VRS97" s="120" t="s">
        <v>152</v>
      </c>
      <c r="VRT97" s="120" t="s">
        <v>133</v>
      </c>
      <c r="VRU97" s="120">
        <v>44130</v>
      </c>
      <c r="VRV97" s="120">
        <v>60.78</v>
      </c>
      <c r="VRW97" s="120" t="s">
        <v>152</v>
      </c>
      <c r="VRX97" s="120" t="s">
        <v>133</v>
      </c>
      <c r="VRY97" s="120">
        <v>44130</v>
      </c>
      <c r="VRZ97" s="120">
        <v>60.78</v>
      </c>
      <c r="VSA97" s="120" t="s">
        <v>152</v>
      </c>
      <c r="VSB97" s="120" t="s">
        <v>133</v>
      </c>
      <c r="VSC97" s="120">
        <v>44130</v>
      </c>
      <c r="VSD97" s="120">
        <v>60.78</v>
      </c>
      <c r="VSE97" s="120" t="s">
        <v>152</v>
      </c>
      <c r="VSF97" s="120" t="s">
        <v>133</v>
      </c>
      <c r="VSG97" s="120">
        <v>44130</v>
      </c>
      <c r="VSH97" s="120">
        <v>60.78</v>
      </c>
      <c r="VSI97" s="120" t="s">
        <v>152</v>
      </c>
      <c r="VSJ97" s="120" t="s">
        <v>133</v>
      </c>
      <c r="VSK97" s="120">
        <v>44130</v>
      </c>
      <c r="VSL97" s="120">
        <v>60.78</v>
      </c>
      <c r="VSM97" s="120" t="s">
        <v>152</v>
      </c>
      <c r="VSN97" s="120" t="s">
        <v>133</v>
      </c>
      <c r="VSO97" s="120">
        <v>44130</v>
      </c>
      <c r="VSP97" s="120">
        <v>60.78</v>
      </c>
      <c r="VSQ97" s="120" t="s">
        <v>152</v>
      </c>
      <c r="VSR97" s="120" t="s">
        <v>133</v>
      </c>
      <c r="VSS97" s="120">
        <v>44130</v>
      </c>
      <c r="VST97" s="120">
        <v>60.78</v>
      </c>
      <c r="VSU97" s="120" t="s">
        <v>152</v>
      </c>
      <c r="VSV97" s="120" t="s">
        <v>133</v>
      </c>
      <c r="VSW97" s="120">
        <v>44130</v>
      </c>
      <c r="VSX97" s="120">
        <v>60.78</v>
      </c>
      <c r="VSY97" s="120" t="s">
        <v>152</v>
      </c>
      <c r="VSZ97" s="120" t="s">
        <v>133</v>
      </c>
      <c r="VTA97" s="120">
        <v>44130</v>
      </c>
      <c r="VTB97" s="120">
        <v>60.78</v>
      </c>
      <c r="VTC97" s="120" t="s">
        <v>152</v>
      </c>
      <c r="VTD97" s="120" t="s">
        <v>133</v>
      </c>
      <c r="VTE97" s="120">
        <v>44130</v>
      </c>
      <c r="VTF97" s="120">
        <v>60.78</v>
      </c>
      <c r="VTG97" s="120" t="s">
        <v>152</v>
      </c>
      <c r="VTH97" s="120" t="s">
        <v>133</v>
      </c>
      <c r="VTI97" s="120">
        <v>44130</v>
      </c>
      <c r="VTJ97" s="120">
        <v>60.78</v>
      </c>
      <c r="VTK97" s="120" t="s">
        <v>152</v>
      </c>
      <c r="VTL97" s="120" t="s">
        <v>133</v>
      </c>
      <c r="VTM97" s="120">
        <v>44130</v>
      </c>
      <c r="VTN97" s="120">
        <v>60.78</v>
      </c>
      <c r="VTO97" s="120" t="s">
        <v>152</v>
      </c>
      <c r="VTP97" s="120" t="s">
        <v>133</v>
      </c>
      <c r="VTQ97" s="120">
        <v>44130</v>
      </c>
      <c r="VTR97" s="120">
        <v>60.78</v>
      </c>
      <c r="VTS97" s="120" t="s">
        <v>152</v>
      </c>
      <c r="VTT97" s="120" t="s">
        <v>133</v>
      </c>
      <c r="VTU97" s="120">
        <v>44130</v>
      </c>
      <c r="VTV97" s="120">
        <v>60.78</v>
      </c>
      <c r="VTW97" s="120" t="s">
        <v>152</v>
      </c>
      <c r="VTX97" s="120" t="s">
        <v>133</v>
      </c>
      <c r="VTY97" s="120">
        <v>44130</v>
      </c>
      <c r="VTZ97" s="120">
        <v>60.78</v>
      </c>
      <c r="VUA97" s="120" t="s">
        <v>152</v>
      </c>
      <c r="VUB97" s="120" t="s">
        <v>133</v>
      </c>
      <c r="VUC97" s="120">
        <v>44130</v>
      </c>
      <c r="VUD97" s="120">
        <v>60.78</v>
      </c>
      <c r="VUE97" s="120" t="s">
        <v>152</v>
      </c>
      <c r="VUF97" s="120" t="s">
        <v>133</v>
      </c>
      <c r="VUG97" s="120">
        <v>44130</v>
      </c>
      <c r="VUH97" s="120">
        <v>60.78</v>
      </c>
      <c r="VUI97" s="120" t="s">
        <v>152</v>
      </c>
      <c r="VUJ97" s="120" t="s">
        <v>133</v>
      </c>
      <c r="VUK97" s="120">
        <v>44130</v>
      </c>
      <c r="VUL97" s="120">
        <v>60.78</v>
      </c>
      <c r="VUM97" s="120" t="s">
        <v>152</v>
      </c>
      <c r="VUN97" s="120" t="s">
        <v>133</v>
      </c>
      <c r="VUO97" s="120">
        <v>44130</v>
      </c>
      <c r="VUP97" s="120">
        <v>60.78</v>
      </c>
      <c r="VUQ97" s="120" t="s">
        <v>152</v>
      </c>
      <c r="VUR97" s="120" t="s">
        <v>133</v>
      </c>
      <c r="VUS97" s="120">
        <v>44130</v>
      </c>
      <c r="VUT97" s="120">
        <v>60.78</v>
      </c>
      <c r="VUU97" s="120" t="s">
        <v>152</v>
      </c>
      <c r="VUV97" s="120" t="s">
        <v>133</v>
      </c>
      <c r="VUW97" s="120">
        <v>44130</v>
      </c>
      <c r="VUX97" s="120">
        <v>60.78</v>
      </c>
      <c r="VUY97" s="120" t="s">
        <v>152</v>
      </c>
      <c r="VUZ97" s="120" t="s">
        <v>133</v>
      </c>
      <c r="VVA97" s="120">
        <v>44130</v>
      </c>
      <c r="VVB97" s="120">
        <v>60.78</v>
      </c>
      <c r="VVC97" s="120" t="s">
        <v>152</v>
      </c>
      <c r="VVD97" s="120" t="s">
        <v>133</v>
      </c>
      <c r="VVE97" s="120">
        <v>44130</v>
      </c>
      <c r="VVF97" s="120">
        <v>60.78</v>
      </c>
      <c r="VVG97" s="120" t="s">
        <v>152</v>
      </c>
      <c r="VVH97" s="120" t="s">
        <v>133</v>
      </c>
      <c r="VVI97" s="120">
        <v>44130</v>
      </c>
      <c r="VVJ97" s="120">
        <v>60.78</v>
      </c>
      <c r="VVK97" s="120" t="s">
        <v>152</v>
      </c>
      <c r="VVL97" s="120" t="s">
        <v>133</v>
      </c>
      <c r="VVM97" s="120">
        <v>44130</v>
      </c>
      <c r="VVN97" s="120">
        <v>60.78</v>
      </c>
      <c r="VVO97" s="120" t="s">
        <v>152</v>
      </c>
      <c r="VVP97" s="120" t="s">
        <v>133</v>
      </c>
      <c r="VVQ97" s="120">
        <v>44130</v>
      </c>
      <c r="VVR97" s="120">
        <v>60.78</v>
      </c>
      <c r="VVS97" s="120" t="s">
        <v>152</v>
      </c>
      <c r="VVT97" s="120" t="s">
        <v>133</v>
      </c>
      <c r="VVU97" s="120">
        <v>44130</v>
      </c>
      <c r="VVV97" s="120">
        <v>60.78</v>
      </c>
      <c r="VVW97" s="120" t="s">
        <v>152</v>
      </c>
      <c r="VVX97" s="120" t="s">
        <v>133</v>
      </c>
      <c r="VVY97" s="120">
        <v>44130</v>
      </c>
      <c r="VVZ97" s="120">
        <v>60.78</v>
      </c>
      <c r="VWA97" s="120" t="s">
        <v>152</v>
      </c>
      <c r="VWB97" s="120" t="s">
        <v>133</v>
      </c>
      <c r="VWC97" s="120">
        <v>44130</v>
      </c>
      <c r="VWD97" s="120">
        <v>60.78</v>
      </c>
      <c r="VWE97" s="120" t="s">
        <v>152</v>
      </c>
      <c r="VWF97" s="120" t="s">
        <v>133</v>
      </c>
      <c r="VWG97" s="120">
        <v>44130</v>
      </c>
      <c r="VWH97" s="120">
        <v>60.78</v>
      </c>
      <c r="VWI97" s="120" t="s">
        <v>152</v>
      </c>
      <c r="VWJ97" s="120" t="s">
        <v>133</v>
      </c>
      <c r="VWK97" s="120">
        <v>44130</v>
      </c>
      <c r="VWL97" s="120">
        <v>60.78</v>
      </c>
      <c r="VWM97" s="120" t="s">
        <v>152</v>
      </c>
      <c r="VWN97" s="120" t="s">
        <v>133</v>
      </c>
      <c r="VWO97" s="120">
        <v>44130</v>
      </c>
      <c r="VWP97" s="120">
        <v>60.78</v>
      </c>
      <c r="VWQ97" s="120" t="s">
        <v>152</v>
      </c>
      <c r="VWR97" s="120" t="s">
        <v>133</v>
      </c>
      <c r="VWS97" s="120">
        <v>44130</v>
      </c>
      <c r="VWT97" s="120">
        <v>60.78</v>
      </c>
      <c r="VWU97" s="120" t="s">
        <v>152</v>
      </c>
      <c r="VWV97" s="120" t="s">
        <v>133</v>
      </c>
      <c r="VWW97" s="120">
        <v>44130</v>
      </c>
      <c r="VWX97" s="120">
        <v>60.78</v>
      </c>
      <c r="VWY97" s="120" t="s">
        <v>152</v>
      </c>
      <c r="VWZ97" s="120" t="s">
        <v>133</v>
      </c>
      <c r="VXA97" s="120">
        <v>44130</v>
      </c>
      <c r="VXB97" s="120">
        <v>60.78</v>
      </c>
      <c r="VXC97" s="120" t="s">
        <v>152</v>
      </c>
      <c r="VXD97" s="120" t="s">
        <v>133</v>
      </c>
      <c r="VXE97" s="120">
        <v>44130</v>
      </c>
      <c r="VXF97" s="120">
        <v>60.78</v>
      </c>
      <c r="VXG97" s="120" t="s">
        <v>152</v>
      </c>
      <c r="VXH97" s="120" t="s">
        <v>133</v>
      </c>
      <c r="VXI97" s="120">
        <v>44130</v>
      </c>
      <c r="VXJ97" s="120">
        <v>60.78</v>
      </c>
      <c r="VXK97" s="120" t="s">
        <v>152</v>
      </c>
      <c r="VXL97" s="120" t="s">
        <v>133</v>
      </c>
      <c r="VXM97" s="120">
        <v>44130</v>
      </c>
      <c r="VXN97" s="120">
        <v>60.78</v>
      </c>
      <c r="VXO97" s="120" t="s">
        <v>152</v>
      </c>
      <c r="VXP97" s="120" t="s">
        <v>133</v>
      </c>
      <c r="VXQ97" s="120">
        <v>44130</v>
      </c>
      <c r="VXR97" s="120">
        <v>60.78</v>
      </c>
      <c r="VXS97" s="120" t="s">
        <v>152</v>
      </c>
      <c r="VXT97" s="120" t="s">
        <v>133</v>
      </c>
      <c r="VXU97" s="120">
        <v>44130</v>
      </c>
      <c r="VXV97" s="120">
        <v>60.78</v>
      </c>
      <c r="VXW97" s="120" t="s">
        <v>152</v>
      </c>
      <c r="VXX97" s="120" t="s">
        <v>133</v>
      </c>
      <c r="VXY97" s="120">
        <v>44130</v>
      </c>
      <c r="VXZ97" s="120">
        <v>60.78</v>
      </c>
      <c r="VYA97" s="120" t="s">
        <v>152</v>
      </c>
      <c r="VYB97" s="120" t="s">
        <v>133</v>
      </c>
      <c r="VYC97" s="120">
        <v>44130</v>
      </c>
      <c r="VYD97" s="120">
        <v>60.78</v>
      </c>
      <c r="VYE97" s="120" t="s">
        <v>152</v>
      </c>
      <c r="VYF97" s="120" t="s">
        <v>133</v>
      </c>
      <c r="VYG97" s="120">
        <v>44130</v>
      </c>
      <c r="VYH97" s="120">
        <v>60.78</v>
      </c>
      <c r="VYI97" s="120" t="s">
        <v>152</v>
      </c>
      <c r="VYJ97" s="120" t="s">
        <v>133</v>
      </c>
      <c r="VYK97" s="120">
        <v>44130</v>
      </c>
      <c r="VYL97" s="120">
        <v>60.78</v>
      </c>
      <c r="VYM97" s="120" t="s">
        <v>152</v>
      </c>
      <c r="VYN97" s="120" t="s">
        <v>133</v>
      </c>
      <c r="VYO97" s="120">
        <v>44130</v>
      </c>
      <c r="VYP97" s="120">
        <v>60.78</v>
      </c>
      <c r="VYQ97" s="120" t="s">
        <v>152</v>
      </c>
      <c r="VYR97" s="120" t="s">
        <v>133</v>
      </c>
      <c r="VYS97" s="120">
        <v>44130</v>
      </c>
      <c r="VYT97" s="120">
        <v>60.78</v>
      </c>
      <c r="VYU97" s="120" t="s">
        <v>152</v>
      </c>
      <c r="VYV97" s="120" t="s">
        <v>133</v>
      </c>
      <c r="VYW97" s="120">
        <v>44130</v>
      </c>
      <c r="VYX97" s="120">
        <v>60.78</v>
      </c>
      <c r="VYY97" s="120" t="s">
        <v>152</v>
      </c>
      <c r="VYZ97" s="120" t="s">
        <v>133</v>
      </c>
      <c r="VZA97" s="120">
        <v>44130</v>
      </c>
      <c r="VZB97" s="120">
        <v>60.78</v>
      </c>
      <c r="VZC97" s="120" t="s">
        <v>152</v>
      </c>
      <c r="VZD97" s="120" t="s">
        <v>133</v>
      </c>
      <c r="VZE97" s="120">
        <v>44130</v>
      </c>
      <c r="VZF97" s="120">
        <v>60.78</v>
      </c>
      <c r="VZG97" s="120" t="s">
        <v>152</v>
      </c>
      <c r="VZH97" s="120" t="s">
        <v>133</v>
      </c>
      <c r="VZI97" s="120">
        <v>44130</v>
      </c>
      <c r="VZJ97" s="120">
        <v>60.78</v>
      </c>
      <c r="VZK97" s="120" t="s">
        <v>152</v>
      </c>
      <c r="VZL97" s="120" t="s">
        <v>133</v>
      </c>
      <c r="VZM97" s="120">
        <v>44130</v>
      </c>
      <c r="VZN97" s="120">
        <v>60.78</v>
      </c>
      <c r="VZO97" s="120" t="s">
        <v>152</v>
      </c>
      <c r="VZP97" s="120" t="s">
        <v>133</v>
      </c>
      <c r="VZQ97" s="120">
        <v>44130</v>
      </c>
      <c r="VZR97" s="120">
        <v>60.78</v>
      </c>
      <c r="VZS97" s="120" t="s">
        <v>152</v>
      </c>
      <c r="VZT97" s="120" t="s">
        <v>133</v>
      </c>
      <c r="VZU97" s="120">
        <v>44130</v>
      </c>
      <c r="VZV97" s="120">
        <v>60.78</v>
      </c>
      <c r="VZW97" s="120" t="s">
        <v>152</v>
      </c>
      <c r="VZX97" s="120" t="s">
        <v>133</v>
      </c>
      <c r="VZY97" s="120">
        <v>44130</v>
      </c>
      <c r="VZZ97" s="120">
        <v>60.78</v>
      </c>
      <c r="WAA97" s="120" t="s">
        <v>152</v>
      </c>
      <c r="WAB97" s="120" t="s">
        <v>133</v>
      </c>
      <c r="WAC97" s="120">
        <v>44130</v>
      </c>
      <c r="WAD97" s="120">
        <v>60.78</v>
      </c>
      <c r="WAE97" s="120" t="s">
        <v>152</v>
      </c>
      <c r="WAF97" s="120" t="s">
        <v>133</v>
      </c>
      <c r="WAG97" s="120">
        <v>44130</v>
      </c>
      <c r="WAH97" s="120">
        <v>60.78</v>
      </c>
      <c r="WAI97" s="120" t="s">
        <v>152</v>
      </c>
      <c r="WAJ97" s="120" t="s">
        <v>133</v>
      </c>
      <c r="WAK97" s="120">
        <v>44130</v>
      </c>
      <c r="WAL97" s="120">
        <v>60.78</v>
      </c>
      <c r="WAM97" s="120" t="s">
        <v>152</v>
      </c>
      <c r="WAN97" s="120" t="s">
        <v>133</v>
      </c>
      <c r="WAO97" s="120">
        <v>44130</v>
      </c>
      <c r="WAP97" s="120">
        <v>60.78</v>
      </c>
      <c r="WAQ97" s="120" t="s">
        <v>152</v>
      </c>
      <c r="WAR97" s="120" t="s">
        <v>133</v>
      </c>
      <c r="WAS97" s="120">
        <v>44130</v>
      </c>
      <c r="WAT97" s="120">
        <v>60.78</v>
      </c>
      <c r="WAU97" s="120" t="s">
        <v>152</v>
      </c>
      <c r="WAV97" s="120" t="s">
        <v>133</v>
      </c>
      <c r="WAW97" s="120">
        <v>44130</v>
      </c>
      <c r="WAX97" s="120">
        <v>60.78</v>
      </c>
      <c r="WAY97" s="120" t="s">
        <v>152</v>
      </c>
      <c r="WAZ97" s="120" t="s">
        <v>133</v>
      </c>
      <c r="WBA97" s="120">
        <v>44130</v>
      </c>
      <c r="WBB97" s="120">
        <v>60.78</v>
      </c>
      <c r="WBC97" s="120" t="s">
        <v>152</v>
      </c>
      <c r="WBD97" s="120" t="s">
        <v>133</v>
      </c>
      <c r="WBE97" s="120">
        <v>44130</v>
      </c>
      <c r="WBF97" s="120">
        <v>60.78</v>
      </c>
      <c r="WBG97" s="120" t="s">
        <v>152</v>
      </c>
      <c r="WBH97" s="120" t="s">
        <v>133</v>
      </c>
      <c r="WBI97" s="120">
        <v>44130</v>
      </c>
      <c r="WBJ97" s="120">
        <v>60.78</v>
      </c>
      <c r="WBK97" s="120" t="s">
        <v>152</v>
      </c>
      <c r="WBL97" s="120" t="s">
        <v>133</v>
      </c>
      <c r="WBM97" s="120">
        <v>44130</v>
      </c>
      <c r="WBN97" s="120">
        <v>60.78</v>
      </c>
      <c r="WBO97" s="120" t="s">
        <v>152</v>
      </c>
      <c r="WBP97" s="120" t="s">
        <v>133</v>
      </c>
      <c r="WBQ97" s="120">
        <v>44130</v>
      </c>
      <c r="WBR97" s="120">
        <v>60.78</v>
      </c>
      <c r="WBS97" s="120" t="s">
        <v>152</v>
      </c>
      <c r="WBT97" s="120" t="s">
        <v>133</v>
      </c>
      <c r="WBU97" s="120">
        <v>44130</v>
      </c>
      <c r="WBV97" s="120">
        <v>60.78</v>
      </c>
      <c r="WBW97" s="120" t="s">
        <v>152</v>
      </c>
      <c r="WBX97" s="120" t="s">
        <v>133</v>
      </c>
      <c r="WBY97" s="120">
        <v>44130</v>
      </c>
      <c r="WBZ97" s="120">
        <v>60.78</v>
      </c>
      <c r="WCA97" s="120" t="s">
        <v>152</v>
      </c>
      <c r="WCB97" s="120" t="s">
        <v>133</v>
      </c>
      <c r="WCC97" s="120">
        <v>44130</v>
      </c>
      <c r="WCD97" s="120">
        <v>60.78</v>
      </c>
      <c r="WCE97" s="120" t="s">
        <v>152</v>
      </c>
      <c r="WCF97" s="120" t="s">
        <v>133</v>
      </c>
      <c r="WCG97" s="120">
        <v>44130</v>
      </c>
      <c r="WCH97" s="120">
        <v>60.78</v>
      </c>
      <c r="WCI97" s="120" t="s">
        <v>152</v>
      </c>
      <c r="WCJ97" s="120" t="s">
        <v>133</v>
      </c>
      <c r="WCK97" s="120">
        <v>44130</v>
      </c>
      <c r="WCL97" s="120">
        <v>60.78</v>
      </c>
      <c r="WCM97" s="120" t="s">
        <v>152</v>
      </c>
      <c r="WCN97" s="120" t="s">
        <v>133</v>
      </c>
      <c r="WCO97" s="120">
        <v>44130</v>
      </c>
      <c r="WCP97" s="120">
        <v>60.78</v>
      </c>
      <c r="WCQ97" s="120" t="s">
        <v>152</v>
      </c>
      <c r="WCR97" s="120" t="s">
        <v>133</v>
      </c>
      <c r="WCS97" s="120">
        <v>44130</v>
      </c>
      <c r="WCT97" s="120">
        <v>60.78</v>
      </c>
      <c r="WCU97" s="120" t="s">
        <v>152</v>
      </c>
      <c r="WCV97" s="120" t="s">
        <v>133</v>
      </c>
      <c r="WCW97" s="120">
        <v>44130</v>
      </c>
      <c r="WCX97" s="120">
        <v>60.78</v>
      </c>
      <c r="WCY97" s="120" t="s">
        <v>152</v>
      </c>
      <c r="WCZ97" s="120" t="s">
        <v>133</v>
      </c>
      <c r="WDA97" s="120">
        <v>44130</v>
      </c>
      <c r="WDB97" s="120">
        <v>60.78</v>
      </c>
      <c r="WDC97" s="120" t="s">
        <v>152</v>
      </c>
      <c r="WDD97" s="120" t="s">
        <v>133</v>
      </c>
      <c r="WDE97" s="120">
        <v>44130</v>
      </c>
      <c r="WDF97" s="120">
        <v>60.78</v>
      </c>
      <c r="WDG97" s="120" t="s">
        <v>152</v>
      </c>
      <c r="WDH97" s="120" t="s">
        <v>133</v>
      </c>
      <c r="WDI97" s="120">
        <v>44130</v>
      </c>
      <c r="WDJ97" s="120">
        <v>60.78</v>
      </c>
      <c r="WDK97" s="120" t="s">
        <v>152</v>
      </c>
      <c r="WDL97" s="120" t="s">
        <v>133</v>
      </c>
      <c r="WDM97" s="120">
        <v>44130</v>
      </c>
      <c r="WDN97" s="120">
        <v>60.78</v>
      </c>
      <c r="WDO97" s="120" t="s">
        <v>152</v>
      </c>
      <c r="WDP97" s="120" t="s">
        <v>133</v>
      </c>
      <c r="WDQ97" s="120">
        <v>44130</v>
      </c>
      <c r="WDR97" s="120">
        <v>60.78</v>
      </c>
      <c r="WDS97" s="120" t="s">
        <v>152</v>
      </c>
      <c r="WDT97" s="120" t="s">
        <v>133</v>
      </c>
      <c r="WDU97" s="120">
        <v>44130</v>
      </c>
      <c r="WDV97" s="120">
        <v>60.78</v>
      </c>
      <c r="WDW97" s="120" t="s">
        <v>152</v>
      </c>
      <c r="WDX97" s="120" t="s">
        <v>133</v>
      </c>
      <c r="WDY97" s="120">
        <v>44130</v>
      </c>
      <c r="WDZ97" s="120">
        <v>60.78</v>
      </c>
      <c r="WEA97" s="120" t="s">
        <v>152</v>
      </c>
      <c r="WEB97" s="120" t="s">
        <v>133</v>
      </c>
      <c r="WEC97" s="120">
        <v>44130</v>
      </c>
      <c r="WED97" s="120">
        <v>60.78</v>
      </c>
      <c r="WEE97" s="120" t="s">
        <v>152</v>
      </c>
      <c r="WEF97" s="120" t="s">
        <v>133</v>
      </c>
      <c r="WEG97" s="120">
        <v>44130</v>
      </c>
      <c r="WEH97" s="120">
        <v>60.78</v>
      </c>
      <c r="WEI97" s="120" t="s">
        <v>152</v>
      </c>
      <c r="WEJ97" s="120" t="s">
        <v>133</v>
      </c>
      <c r="WEK97" s="120">
        <v>44130</v>
      </c>
      <c r="WEL97" s="120">
        <v>60.78</v>
      </c>
      <c r="WEM97" s="120" t="s">
        <v>152</v>
      </c>
      <c r="WEN97" s="120" t="s">
        <v>133</v>
      </c>
      <c r="WEO97" s="120">
        <v>44130</v>
      </c>
      <c r="WEP97" s="120">
        <v>60.78</v>
      </c>
      <c r="WEQ97" s="120" t="s">
        <v>152</v>
      </c>
      <c r="WER97" s="120" t="s">
        <v>133</v>
      </c>
      <c r="WES97" s="120">
        <v>44130</v>
      </c>
      <c r="WET97" s="120">
        <v>60.78</v>
      </c>
      <c r="WEU97" s="120" t="s">
        <v>152</v>
      </c>
      <c r="WEV97" s="120" t="s">
        <v>133</v>
      </c>
      <c r="WEW97" s="120">
        <v>44130</v>
      </c>
      <c r="WEX97" s="120">
        <v>60.78</v>
      </c>
      <c r="WEY97" s="120" t="s">
        <v>152</v>
      </c>
      <c r="WEZ97" s="120" t="s">
        <v>133</v>
      </c>
      <c r="WFA97" s="120">
        <v>44130</v>
      </c>
      <c r="WFB97" s="120">
        <v>60.78</v>
      </c>
      <c r="WFC97" s="120" t="s">
        <v>152</v>
      </c>
      <c r="WFD97" s="120" t="s">
        <v>133</v>
      </c>
      <c r="WFE97" s="120">
        <v>44130</v>
      </c>
      <c r="WFF97" s="120">
        <v>60.78</v>
      </c>
      <c r="WFG97" s="120" t="s">
        <v>152</v>
      </c>
      <c r="WFH97" s="120" t="s">
        <v>133</v>
      </c>
      <c r="WFI97" s="120">
        <v>44130</v>
      </c>
      <c r="WFJ97" s="120">
        <v>60.78</v>
      </c>
      <c r="WFK97" s="120" t="s">
        <v>152</v>
      </c>
      <c r="WFL97" s="120" t="s">
        <v>133</v>
      </c>
      <c r="WFM97" s="120">
        <v>44130</v>
      </c>
      <c r="WFN97" s="120">
        <v>60.78</v>
      </c>
      <c r="WFO97" s="120" t="s">
        <v>152</v>
      </c>
      <c r="WFP97" s="120" t="s">
        <v>133</v>
      </c>
      <c r="WFQ97" s="120">
        <v>44130</v>
      </c>
      <c r="WFR97" s="120">
        <v>60.78</v>
      </c>
      <c r="WFS97" s="120" t="s">
        <v>152</v>
      </c>
      <c r="WFT97" s="120" t="s">
        <v>133</v>
      </c>
      <c r="WFU97" s="120">
        <v>44130</v>
      </c>
      <c r="WFV97" s="120">
        <v>60.78</v>
      </c>
      <c r="WFW97" s="120" t="s">
        <v>152</v>
      </c>
      <c r="WFX97" s="120" t="s">
        <v>133</v>
      </c>
      <c r="WFY97" s="120">
        <v>44130</v>
      </c>
      <c r="WFZ97" s="120">
        <v>60.78</v>
      </c>
      <c r="WGA97" s="120" t="s">
        <v>152</v>
      </c>
      <c r="WGB97" s="120" t="s">
        <v>133</v>
      </c>
      <c r="WGC97" s="120">
        <v>44130</v>
      </c>
      <c r="WGD97" s="120">
        <v>60.78</v>
      </c>
      <c r="WGE97" s="120" t="s">
        <v>152</v>
      </c>
      <c r="WGF97" s="120" t="s">
        <v>133</v>
      </c>
      <c r="WGG97" s="120">
        <v>44130</v>
      </c>
      <c r="WGH97" s="120">
        <v>60.78</v>
      </c>
      <c r="WGI97" s="120" t="s">
        <v>152</v>
      </c>
      <c r="WGJ97" s="120" t="s">
        <v>133</v>
      </c>
      <c r="WGK97" s="120">
        <v>44130</v>
      </c>
      <c r="WGL97" s="120">
        <v>60.78</v>
      </c>
      <c r="WGM97" s="120" t="s">
        <v>152</v>
      </c>
      <c r="WGN97" s="120" t="s">
        <v>133</v>
      </c>
      <c r="WGO97" s="120">
        <v>44130</v>
      </c>
      <c r="WGP97" s="120">
        <v>60.78</v>
      </c>
      <c r="WGQ97" s="120" t="s">
        <v>152</v>
      </c>
      <c r="WGR97" s="120" t="s">
        <v>133</v>
      </c>
      <c r="WGS97" s="120">
        <v>44130</v>
      </c>
      <c r="WGT97" s="120">
        <v>60.78</v>
      </c>
      <c r="WGU97" s="120" t="s">
        <v>152</v>
      </c>
      <c r="WGV97" s="120" t="s">
        <v>133</v>
      </c>
      <c r="WGW97" s="120">
        <v>44130</v>
      </c>
      <c r="WGX97" s="120">
        <v>60.78</v>
      </c>
      <c r="WGY97" s="120" t="s">
        <v>152</v>
      </c>
      <c r="WGZ97" s="120" t="s">
        <v>133</v>
      </c>
      <c r="WHA97" s="120">
        <v>44130</v>
      </c>
      <c r="WHB97" s="120">
        <v>60.78</v>
      </c>
      <c r="WHC97" s="120" t="s">
        <v>152</v>
      </c>
      <c r="WHD97" s="120" t="s">
        <v>133</v>
      </c>
      <c r="WHE97" s="120">
        <v>44130</v>
      </c>
      <c r="WHF97" s="120">
        <v>60.78</v>
      </c>
      <c r="WHG97" s="120" t="s">
        <v>152</v>
      </c>
      <c r="WHH97" s="120" t="s">
        <v>133</v>
      </c>
      <c r="WHI97" s="120">
        <v>44130</v>
      </c>
      <c r="WHJ97" s="120">
        <v>60.78</v>
      </c>
      <c r="WHK97" s="120" t="s">
        <v>152</v>
      </c>
      <c r="WHL97" s="120" t="s">
        <v>133</v>
      </c>
      <c r="WHM97" s="120">
        <v>44130</v>
      </c>
      <c r="WHN97" s="120">
        <v>60.78</v>
      </c>
      <c r="WHO97" s="120" t="s">
        <v>152</v>
      </c>
      <c r="WHP97" s="120" t="s">
        <v>133</v>
      </c>
      <c r="WHQ97" s="120">
        <v>44130</v>
      </c>
      <c r="WHR97" s="120">
        <v>60.78</v>
      </c>
      <c r="WHS97" s="120" t="s">
        <v>152</v>
      </c>
      <c r="WHT97" s="120" t="s">
        <v>133</v>
      </c>
      <c r="WHU97" s="120">
        <v>44130</v>
      </c>
      <c r="WHV97" s="120">
        <v>60.78</v>
      </c>
      <c r="WHW97" s="120" t="s">
        <v>152</v>
      </c>
      <c r="WHX97" s="120" t="s">
        <v>133</v>
      </c>
      <c r="WHY97" s="120">
        <v>44130</v>
      </c>
      <c r="WHZ97" s="120">
        <v>60.78</v>
      </c>
      <c r="WIA97" s="120" t="s">
        <v>152</v>
      </c>
      <c r="WIB97" s="120" t="s">
        <v>133</v>
      </c>
      <c r="WIC97" s="120">
        <v>44130</v>
      </c>
      <c r="WID97" s="120">
        <v>60.78</v>
      </c>
      <c r="WIE97" s="120" t="s">
        <v>152</v>
      </c>
      <c r="WIF97" s="120" t="s">
        <v>133</v>
      </c>
      <c r="WIG97" s="120">
        <v>44130</v>
      </c>
      <c r="WIH97" s="120">
        <v>60.78</v>
      </c>
      <c r="WII97" s="120" t="s">
        <v>152</v>
      </c>
      <c r="WIJ97" s="120" t="s">
        <v>133</v>
      </c>
      <c r="WIK97" s="120">
        <v>44130</v>
      </c>
      <c r="WIL97" s="120">
        <v>60.78</v>
      </c>
      <c r="WIM97" s="120" t="s">
        <v>152</v>
      </c>
      <c r="WIN97" s="120" t="s">
        <v>133</v>
      </c>
      <c r="WIO97" s="120">
        <v>44130</v>
      </c>
      <c r="WIP97" s="120">
        <v>60.78</v>
      </c>
      <c r="WIQ97" s="120" t="s">
        <v>152</v>
      </c>
      <c r="WIR97" s="120" t="s">
        <v>133</v>
      </c>
      <c r="WIS97" s="120">
        <v>44130</v>
      </c>
      <c r="WIT97" s="120">
        <v>60.78</v>
      </c>
      <c r="WIU97" s="120" t="s">
        <v>152</v>
      </c>
      <c r="WIV97" s="120" t="s">
        <v>133</v>
      </c>
      <c r="WIW97" s="120">
        <v>44130</v>
      </c>
      <c r="WIX97" s="120">
        <v>60.78</v>
      </c>
      <c r="WIY97" s="120" t="s">
        <v>152</v>
      </c>
      <c r="WIZ97" s="120" t="s">
        <v>133</v>
      </c>
      <c r="WJA97" s="120">
        <v>44130</v>
      </c>
      <c r="WJB97" s="120">
        <v>60.78</v>
      </c>
      <c r="WJC97" s="120" t="s">
        <v>152</v>
      </c>
      <c r="WJD97" s="120" t="s">
        <v>133</v>
      </c>
      <c r="WJE97" s="120">
        <v>44130</v>
      </c>
      <c r="WJF97" s="120">
        <v>60.78</v>
      </c>
      <c r="WJG97" s="120" t="s">
        <v>152</v>
      </c>
      <c r="WJH97" s="120" t="s">
        <v>133</v>
      </c>
      <c r="WJI97" s="120">
        <v>44130</v>
      </c>
      <c r="WJJ97" s="120">
        <v>60.78</v>
      </c>
      <c r="WJK97" s="120" t="s">
        <v>152</v>
      </c>
      <c r="WJL97" s="120" t="s">
        <v>133</v>
      </c>
      <c r="WJM97" s="120">
        <v>44130</v>
      </c>
      <c r="WJN97" s="120">
        <v>60.78</v>
      </c>
      <c r="WJO97" s="120" t="s">
        <v>152</v>
      </c>
      <c r="WJP97" s="120" t="s">
        <v>133</v>
      </c>
      <c r="WJQ97" s="120">
        <v>44130</v>
      </c>
      <c r="WJR97" s="120">
        <v>60.78</v>
      </c>
      <c r="WJS97" s="120" t="s">
        <v>152</v>
      </c>
      <c r="WJT97" s="120" t="s">
        <v>133</v>
      </c>
      <c r="WJU97" s="120">
        <v>44130</v>
      </c>
      <c r="WJV97" s="120">
        <v>60.78</v>
      </c>
      <c r="WJW97" s="120" t="s">
        <v>152</v>
      </c>
      <c r="WJX97" s="120" t="s">
        <v>133</v>
      </c>
      <c r="WJY97" s="120">
        <v>44130</v>
      </c>
      <c r="WJZ97" s="120">
        <v>60.78</v>
      </c>
      <c r="WKA97" s="120" t="s">
        <v>152</v>
      </c>
      <c r="WKB97" s="120" t="s">
        <v>133</v>
      </c>
      <c r="WKC97" s="120">
        <v>44130</v>
      </c>
      <c r="WKD97" s="120">
        <v>60.78</v>
      </c>
      <c r="WKE97" s="120" t="s">
        <v>152</v>
      </c>
      <c r="WKF97" s="120" t="s">
        <v>133</v>
      </c>
      <c r="WKG97" s="120">
        <v>44130</v>
      </c>
      <c r="WKH97" s="120">
        <v>60.78</v>
      </c>
      <c r="WKI97" s="120" t="s">
        <v>152</v>
      </c>
      <c r="WKJ97" s="120" t="s">
        <v>133</v>
      </c>
      <c r="WKK97" s="120">
        <v>44130</v>
      </c>
      <c r="WKL97" s="120">
        <v>60.78</v>
      </c>
      <c r="WKM97" s="120" t="s">
        <v>152</v>
      </c>
      <c r="WKN97" s="120" t="s">
        <v>133</v>
      </c>
      <c r="WKO97" s="120">
        <v>44130</v>
      </c>
      <c r="WKP97" s="120">
        <v>60.78</v>
      </c>
      <c r="WKQ97" s="120" t="s">
        <v>152</v>
      </c>
      <c r="WKR97" s="120" t="s">
        <v>133</v>
      </c>
      <c r="WKS97" s="120">
        <v>44130</v>
      </c>
      <c r="WKT97" s="120">
        <v>60.78</v>
      </c>
      <c r="WKU97" s="120" t="s">
        <v>152</v>
      </c>
      <c r="WKV97" s="120" t="s">
        <v>133</v>
      </c>
      <c r="WKW97" s="120">
        <v>44130</v>
      </c>
      <c r="WKX97" s="120">
        <v>60.78</v>
      </c>
      <c r="WKY97" s="120" t="s">
        <v>152</v>
      </c>
      <c r="WKZ97" s="120" t="s">
        <v>133</v>
      </c>
      <c r="WLA97" s="120">
        <v>44130</v>
      </c>
      <c r="WLB97" s="120">
        <v>60.78</v>
      </c>
      <c r="WLC97" s="120" t="s">
        <v>152</v>
      </c>
      <c r="WLD97" s="120" t="s">
        <v>133</v>
      </c>
      <c r="WLE97" s="120">
        <v>44130</v>
      </c>
      <c r="WLF97" s="120">
        <v>60.78</v>
      </c>
      <c r="WLG97" s="120" t="s">
        <v>152</v>
      </c>
      <c r="WLH97" s="120" t="s">
        <v>133</v>
      </c>
      <c r="WLI97" s="120">
        <v>44130</v>
      </c>
      <c r="WLJ97" s="120">
        <v>60.78</v>
      </c>
      <c r="WLK97" s="120" t="s">
        <v>152</v>
      </c>
      <c r="WLL97" s="120" t="s">
        <v>133</v>
      </c>
      <c r="WLM97" s="120">
        <v>44130</v>
      </c>
      <c r="WLN97" s="120">
        <v>60.78</v>
      </c>
      <c r="WLO97" s="120" t="s">
        <v>152</v>
      </c>
      <c r="WLP97" s="120" t="s">
        <v>133</v>
      </c>
      <c r="WLQ97" s="120">
        <v>44130</v>
      </c>
      <c r="WLR97" s="120">
        <v>60.78</v>
      </c>
      <c r="WLS97" s="120" t="s">
        <v>152</v>
      </c>
      <c r="WLT97" s="120" t="s">
        <v>133</v>
      </c>
      <c r="WLU97" s="120">
        <v>44130</v>
      </c>
      <c r="WLV97" s="120">
        <v>60.78</v>
      </c>
      <c r="WLW97" s="120" t="s">
        <v>152</v>
      </c>
      <c r="WLX97" s="120" t="s">
        <v>133</v>
      </c>
      <c r="WLY97" s="120">
        <v>44130</v>
      </c>
      <c r="WLZ97" s="120">
        <v>60.78</v>
      </c>
      <c r="WMA97" s="120" t="s">
        <v>152</v>
      </c>
      <c r="WMB97" s="120" t="s">
        <v>133</v>
      </c>
      <c r="WMC97" s="120">
        <v>44130</v>
      </c>
      <c r="WMD97" s="120">
        <v>60.78</v>
      </c>
      <c r="WME97" s="120" t="s">
        <v>152</v>
      </c>
      <c r="WMF97" s="120" t="s">
        <v>133</v>
      </c>
      <c r="WMG97" s="120">
        <v>44130</v>
      </c>
      <c r="WMH97" s="120">
        <v>60.78</v>
      </c>
      <c r="WMI97" s="120" t="s">
        <v>152</v>
      </c>
      <c r="WMJ97" s="120" t="s">
        <v>133</v>
      </c>
      <c r="WMK97" s="120">
        <v>44130</v>
      </c>
      <c r="WML97" s="120">
        <v>60.78</v>
      </c>
      <c r="WMM97" s="120" t="s">
        <v>152</v>
      </c>
      <c r="WMN97" s="120" t="s">
        <v>133</v>
      </c>
      <c r="WMO97" s="120">
        <v>44130</v>
      </c>
      <c r="WMP97" s="120">
        <v>60.78</v>
      </c>
      <c r="WMQ97" s="120" t="s">
        <v>152</v>
      </c>
      <c r="WMR97" s="120" t="s">
        <v>133</v>
      </c>
      <c r="WMS97" s="120">
        <v>44130</v>
      </c>
      <c r="WMT97" s="120">
        <v>60.78</v>
      </c>
      <c r="WMU97" s="120" t="s">
        <v>152</v>
      </c>
      <c r="WMV97" s="120" t="s">
        <v>133</v>
      </c>
      <c r="WMW97" s="120">
        <v>44130</v>
      </c>
      <c r="WMX97" s="120">
        <v>60.78</v>
      </c>
      <c r="WMY97" s="120" t="s">
        <v>152</v>
      </c>
      <c r="WMZ97" s="120" t="s">
        <v>133</v>
      </c>
      <c r="WNA97" s="120">
        <v>44130</v>
      </c>
      <c r="WNB97" s="120">
        <v>60.78</v>
      </c>
      <c r="WNC97" s="120" t="s">
        <v>152</v>
      </c>
      <c r="WND97" s="120" t="s">
        <v>133</v>
      </c>
      <c r="WNE97" s="120">
        <v>44130</v>
      </c>
      <c r="WNF97" s="120">
        <v>60.78</v>
      </c>
      <c r="WNG97" s="120" t="s">
        <v>152</v>
      </c>
      <c r="WNH97" s="120" t="s">
        <v>133</v>
      </c>
      <c r="WNI97" s="120">
        <v>44130</v>
      </c>
      <c r="WNJ97" s="120">
        <v>60.78</v>
      </c>
      <c r="WNK97" s="120" t="s">
        <v>152</v>
      </c>
      <c r="WNL97" s="120" t="s">
        <v>133</v>
      </c>
      <c r="WNM97" s="120">
        <v>44130</v>
      </c>
      <c r="WNN97" s="120">
        <v>60.78</v>
      </c>
      <c r="WNO97" s="120" t="s">
        <v>152</v>
      </c>
      <c r="WNP97" s="120" t="s">
        <v>133</v>
      </c>
      <c r="WNQ97" s="120">
        <v>44130</v>
      </c>
      <c r="WNR97" s="120">
        <v>60.78</v>
      </c>
      <c r="WNS97" s="120" t="s">
        <v>152</v>
      </c>
      <c r="WNT97" s="120" t="s">
        <v>133</v>
      </c>
      <c r="WNU97" s="120">
        <v>44130</v>
      </c>
      <c r="WNV97" s="120">
        <v>60.78</v>
      </c>
      <c r="WNW97" s="120" t="s">
        <v>152</v>
      </c>
      <c r="WNX97" s="120" t="s">
        <v>133</v>
      </c>
      <c r="WNY97" s="120">
        <v>44130</v>
      </c>
      <c r="WNZ97" s="120">
        <v>60.78</v>
      </c>
      <c r="WOA97" s="120" t="s">
        <v>152</v>
      </c>
      <c r="WOB97" s="120" t="s">
        <v>133</v>
      </c>
      <c r="WOC97" s="120">
        <v>44130</v>
      </c>
      <c r="WOD97" s="120">
        <v>60.78</v>
      </c>
      <c r="WOE97" s="120" t="s">
        <v>152</v>
      </c>
      <c r="WOF97" s="120" t="s">
        <v>133</v>
      </c>
      <c r="WOG97" s="120">
        <v>44130</v>
      </c>
      <c r="WOH97" s="120">
        <v>60.78</v>
      </c>
      <c r="WOI97" s="120" t="s">
        <v>152</v>
      </c>
      <c r="WOJ97" s="120" t="s">
        <v>133</v>
      </c>
      <c r="WOK97" s="120">
        <v>44130</v>
      </c>
      <c r="WOL97" s="120">
        <v>60.78</v>
      </c>
      <c r="WOM97" s="120" t="s">
        <v>152</v>
      </c>
      <c r="WON97" s="120" t="s">
        <v>133</v>
      </c>
      <c r="WOO97" s="120">
        <v>44130</v>
      </c>
      <c r="WOP97" s="120">
        <v>60.78</v>
      </c>
      <c r="WOQ97" s="120" t="s">
        <v>152</v>
      </c>
      <c r="WOR97" s="120" t="s">
        <v>133</v>
      </c>
      <c r="WOS97" s="120">
        <v>44130</v>
      </c>
      <c r="WOT97" s="120">
        <v>60.78</v>
      </c>
      <c r="WOU97" s="120" t="s">
        <v>152</v>
      </c>
      <c r="WOV97" s="120" t="s">
        <v>133</v>
      </c>
      <c r="WOW97" s="120">
        <v>44130</v>
      </c>
      <c r="WOX97" s="120">
        <v>60.78</v>
      </c>
      <c r="WOY97" s="120" t="s">
        <v>152</v>
      </c>
      <c r="WOZ97" s="120" t="s">
        <v>133</v>
      </c>
      <c r="WPA97" s="120">
        <v>44130</v>
      </c>
      <c r="WPB97" s="120">
        <v>60.78</v>
      </c>
      <c r="WPC97" s="120" t="s">
        <v>152</v>
      </c>
      <c r="WPD97" s="120" t="s">
        <v>133</v>
      </c>
      <c r="WPE97" s="120">
        <v>44130</v>
      </c>
      <c r="WPF97" s="120">
        <v>60.78</v>
      </c>
      <c r="WPG97" s="120" t="s">
        <v>152</v>
      </c>
      <c r="WPH97" s="120" t="s">
        <v>133</v>
      </c>
      <c r="WPI97" s="120">
        <v>44130</v>
      </c>
      <c r="WPJ97" s="120">
        <v>60.78</v>
      </c>
      <c r="WPK97" s="120" t="s">
        <v>152</v>
      </c>
      <c r="WPL97" s="120" t="s">
        <v>133</v>
      </c>
      <c r="WPM97" s="120">
        <v>44130</v>
      </c>
      <c r="WPN97" s="120">
        <v>60.78</v>
      </c>
      <c r="WPO97" s="120" t="s">
        <v>152</v>
      </c>
      <c r="WPP97" s="120" t="s">
        <v>133</v>
      </c>
      <c r="WPQ97" s="120">
        <v>44130</v>
      </c>
      <c r="WPR97" s="120">
        <v>60.78</v>
      </c>
      <c r="WPS97" s="120" t="s">
        <v>152</v>
      </c>
      <c r="WPT97" s="120" t="s">
        <v>133</v>
      </c>
      <c r="WPU97" s="120">
        <v>44130</v>
      </c>
      <c r="WPV97" s="120">
        <v>60.78</v>
      </c>
      <c r="WPW97" s="120" t="s">
        <v>152</v>
      </c>
      <c r="WPX97" s="120" t="s">
        <v>133</v>
      </c>
      <c r="WPY97" s="120">
        <v>44130</v>
      </c>
      <c r="WPZ97" s="120">
        <v>60.78</v>
      </c>
      <c r="WQA97" s="120" t="s">
        <v>152</v>
      </c>
      <c r="WQB97" s="120" t="s">
        <v>133</v>
      </c>
      <c r="WQC97" s="120">
        <v>44130</v>
      </c>
      <c r="WQD97" s="120">
        <v>60.78</v>
      </c>
      <c r="WQE97" s="120" t="s">
        <v>152</v>
      </c>
      <c r="WQF97" s="120" t="s">
        <v>133</v>
      </c>
      <c r="WQG97" s="120">
        <v>44130</v>
      </c>
      <c r="WQH97" s="120">
        <v>60.78</v>
      </c>
      <c r="WQI97" s="120" t="s">
        <v>152</v>
      </c>
      <c r="WQJ97" s="120" t="s">
        <v>133</v>
      </c>
      <c r="WQK97" s="120">
        <v>44130</v>
      </c>
      <c r="WQL97" s="120">
        <v>60.78</v>
      </c>
      <c r="WQM97" s="120" t="s">
        <v>152</v>
      </c>
      <c r="WQN97" s="120" t="s">
        <v>133</v>
      </c>
      <c r="WQO97" s="120">
        <v>44130</v>
      </c>
      <c r="WQP97" s="120">
        <v>60.78</v>
      </c>
      <c r="WQQ97" s="120" t="s">
        <v>152</v>
      </c>
      <c r="WQR97" s="120" t="s">
        <v>133</v>
      </c>
      <c r="WQS97" s="120">
        <v>44130</v>
      </c>
      <c r="WQT97" s="120">
        <v>60.78</v>
      </c>
      <c r="WQU97" s="120" t="s">
        <v>152</v>
      </c>
      <c r="WQV97" s="120" t="s">
        <v>133</v>
      </c>
      <c r="WQW97" s="120">
        <v>44130</v>
      </c>
      <c r="WQX97" s="120">
        <v>60.78</v>
      </c>
      <c r="WQY97" s="120" t="s">
        <v>152</v>
      </c>
      <c r="WQZ97" s="120" t="s">
        <v>133</v>
      </c>
      <c r="WRA97" s="120">
        <v>44130</v>
      </c>
      <c r="WRB97" s="120">
        <v>60.78</v>
      </c>
      <c r="WRC97" s="120" t="s">
        <v>152</v>
      </c>
      <c r="WRD97" s="120" t="s">
        <v>133</v>
      </c>
      <c r="WRE97" s="120">
        <v>44130</v>
      </c>
      <c r="WRF97" s="120">
        <v>60.78</v>
      </c>
      <c r="WRG97" s="120" t="s">
        <v>152</v>
      </c>
      <c r="WRH97" s="120" t="s">
        <v>133</v>
      </c>
      <c r="WRI97" s="120">
        <v>44130</v>
      </c>
      <c r="WRJ97" s="120">
        <v>60.78</v>
      </c>
      <c r="WRK97" s="120" t="s">
        <v>152</v>
      </c>
      <c r="WRL97" s="120" t="s">
        <v>133</v>
      </c>
      <c r="WRM97" s="120">
        <v>44130</v>
      </c>
      <c r="WRN97" s="120">
        <v>60.78</v>
      </c>
      <c r="WRO97" s="120" t="s">
        <v>152</v>
      </c>
      <c r="WRP97" s="120" t="s">
        <v>133</v>
      </c>
      <c r="WRQ97" s="120">
        <v>44130</v>
      </c>
      <c r="WRR97" s="120">
        <v>60.78</v>
      </c>
      <c r="WRS97" s="120" t="s">
        <v>152</v>
      </c>
      <c r="WRT97" s="120" t="s">
        <v>133</v>
      </c>
      <c r="WRU97" s="120">
        <v>44130</v>
      </c>
      <c r="WRV97" s="120">
        <v>60.78</v>
      </c>
      <c r="WRW97" s="120" t="s">
        <v>152</v>
      </c>
      <c r="WRX97" s="120" t="s">
        <v>133</v>
      </c>
      <c r="WRY97" s="120">
        <v>44130</v>
      </c>
      <c r="WRZ97" s="120">
        <v>60.78</v>
      </c>
      <c r="WSA97" s="120" t="s">
        <v>152</v>
      </c>
      <c r="WSB97" s="120" t="s">
        <v>133</v>
      </c>
      <c r="WSC97" s="120">
        <v>44130</v>
      </c>
      <c r="WSD97" s="120">
        <v>60.78</v>
      </c>
      <c r="WSE97" s="120" t="s">
        <v>152</v>
      </c>
      <c r="WSF97" s="120" t="s">
        <v>133</v>
      </c>
      <c r="WSG97" s="120">
        <v>44130</v>
      </c>
      <c r="WSH97" s="120">
        <v>60.78</v>
      </c>
      <c r="WSI97" s="120" t="s">
        <v>152</v>
      </c>
      <c r="WSJ97" s="120" t="s">
        <v>133</v>
      </c>
      <c r="WSK97" s="120">
        <v>44130</v>
      </c>
      <c r="WSL97" s="120">
        <v>60.78</v>
      </c>
      <c r="WSM97" s="120" t="s">
        <v>152</v>
      </c>
      <c r="WSN97" s="120" t="s">
        <v>133</v>
      </c>
      <c r="WSO97" s="120">
        <v>44130</v>
      </c>
      <c r="WSP97" s="120">
        <v>60.78</v>
      </c>
      <c r="WSQ97" s="120" t="s">
        <v>152</v>
      </c>
      <c r="WSR97" s="120" t="s">
        <v>133</v>
      </c>
      <c r="WSS97" s="120">
        <v>44130</v>
      </c>
      <c r="WST97" s="120">
        <v>60.78</v>
      </c>
      <c r="WSU97" s="120" t="s">
        <v>152</v>
      </c>
      <c r="WSV97" s="120" t="s">
        <v>133</v>
      </c>
      <c r="WSW97" s="120">
        <v>44130</v>
      </c>
      <c r="WSX97" s="120">
        <v>60.78</v>
      </c>
      <c r="WSY97" s="120" t="s">
        <v>152</v>
      </c>
      <c r="WSZ97" s="120" t="s">
        <v>133</v>
      </c>
      <c r="WTA97" s="120">
        <v>44130</v>
      </c>
      <c r="WTB97" s="120">
        <v>60.78</v>
      </c>
      <c r="WTC97" s="120" t="s">
        <v>152</v>
      </c>
      <c r="WTD97" s="120" t="s">
        <v>133</v>
      </c>
      <c r="WTE97" s="120">
        <v>44130</v>
      </c>
      <c r="WTF97" s="120">
        <v>60.78</v>
      </c>
      <c r="WTG97" s="120" t="s">
        <v>152</v>
      </c>
      <c r="WTH97" s="120" t="s">
        <v>133</v>
      </c>
      <c r="WTI97" s="120">
        <v>44130</v>
      </c>
      <c r="WTJ97" s="120">
        <v>60.78</v>
      </c>
      <c r="WTK97" s="120" t="s">
        <v>152</v>
      </c>
      <c r="WTL97" s="120" t="s">
        <v>133</v>
      </c>
      <c r="WTM97" s="120">
        <v>44130</v>
      </c>
      <c r="WTN97" s="120">
        <v>60.78</v>
      </c>
      <c r="WTO97" s="120" t="s">
        <v>152</v>
      </c>
      <c r="WTP97" s="120" t="s">
        <v>133</v>
      </c>
      <c r="WTQ97" s="120">
        <v>44130</v>
      </c>
      <c r="WTR97" s="120">
        <v>60.78</v>
      </c>
      <c r="WTS97" s="120" t="s">
        <v>152</v>
      </c>
      <c r="WTT97" s="120" t="s">
        <v>133</v>
      </c>
      <c r="WTU97" s="120">
        <v>44130</v>
      </c>
      <c r="WTV97" s="120">
        <v>60.78</v>
      </c>
      <c r="WTW97" s="120" t="s">
        <v>152</v>
      </c>
      <c r="WTX97" s="120" t="s">
        <v>133</v>
      </c>
      <c r="WTY97" s="120">
        <v>44130</v>
      </c>
      <c r="WTZ97" s="120">
        <v>60.78</v>
      </c>
      <c r="WUA97" s="120" t="s">
        <v>152</v>
      </c>
      <c r="WUB97" s="120" t="s">
        <v>133</v>
      </c>
      <c r="WUC97" s="120">
        <v>44130</v>
      </c>
      <c r="WUD97" s="120">
        <v>60.78</v>
      </c>
      <c r="WUE97" s="120" t="s">
        <v>152</v>
      </c>
      <c r="WUF97" s="120" t="s">
        <v>133</v>
      </c>
      <c r="WUG97" s="120">
        <v>44130</v>
      </c>
      <c r="WUH97" s="120">
        <v>60.78</v>
      </c>
      <c r="WUI97" s="120" t="s">
        <v>152</v>
      </c>
      <c r="WUJ97" s="120" t="s">
        <v>133</v>
      </c>
      <c r="WUK97" s="120">
        <v>44130</v>
      </c>
      <c r="WUL97" s="120">
        <v>60.78</v>
      </c>
      <c r="WUM97" s="120" t="s">
        <v>152</v>
      </c>
      <c r="WUN97" s="120" t="s">
        <v>133</v>
      </c>
      <c r="WUO97" s="120">
        <v>44130</v>
      </c>
      <c r="WUP97" s="120">
        <v>60.78</v>
      </c>
      <c r="WUQ97" s="120" t="s">
        <v>152</v>
      </c>
      <c r="WUR97" s="120" t="s">
        <v>133</v>
      </c>
      <c r="WUS97" s="120">
        <v>44130</v>
      </c>
      <c r="WUT97" s="120">
        <v>60.78</v>
      </c>
      <c r="WUU97" s="120" t="s">
        <v>152</v>
      </c>
      <c r="WUV97" s="120" t="s">
        <v>133</v>
      </c>
      <c r="WUW97" s="120">
        <v>44130</v>
      </c>
      <c r="WUX97" s="120">
        <v>60.78</v>
      </c>
      <c r="WUY97" s="120" t="s">
        <v>152</v>
      </c>
      <c r="WUZ97" s="120" t="s">
        <v>133</v>
      </c>
      <c r="WVA97" s="120">
        <v>44130</v>
      </c>
      <c r="WVB97" s="120">
        <v>60.78</v>
      </c>
      <c r="WVC97" s="120" t="s">
        <v>152</v>
      </c>
      <c r="WVD97" s="120" t="s">
        <v>133</v>
      </c>
      <c r="WVE97" s="120">
        <v>44130</v>
      </c>
      <c r="WVF97" s="120">
        <v>60.78</v>
      </c>
      <c r="WVG97" s="120" t="s">
        <v>152</v>
      </c>
      <c r="WVH97" s="120" t="s">
        <v>133</v>
      </c>
      <c r="WVI97" s="120">
        <v>44130</v>
      </c>
      <c r="WVJ97" s="120">
        <v>60.78</v>
      </c>
      <c r="WVK97" s="120" t="s">
        <v>152</v>
      </c>
      <c r="WVL97" s="120" t="s">
        <v>133</v>
      </c>
      <c r="WVM97" s="120">
        <v>44130</v>
      </c>
      <c r="WVN97" s="120">
        <v>60.78</v>
      </c>
      <c r="WVO97" s="120" t="s">
        <v>152</v>
      </c>
      <c r="WVP97" s="120" t="s">
        <v>133</v>
      </c>
      <c r="WVQ97" s="120">
        <v>44130</v>
      </c>
      <c r="WVR97" s="120">
        <v>60.78</v>
      </c>
      <c r="WVS97" s="120" t="s">
        <v>152</v>
      </c>
      <c r="WVT97" s="120" t="s">
        <v>133</v>
      </c>
      <c r="WVU97" s="120">
        <v>44130</v>
      </c>
      <c r="WVV97" s="120">
        <v>60.78</v>
      </c>
      <c r="WVW97" s="120" t="s">
        <v>152</v>
      </c>
      <c r="WVX97" s="120" t="s">
        <v>133</v>
      </c>
      <c r="WVY97" s="120">
        <v>44130</v>
      </c>
      <c r="WVZ97" s="120">
        <v>60.78</v>
      </c>
      <c r="WWA97" s="120" t="s">
        <v>152</v>
      </c>
      <c r="WWB97" s="120" t="s">
        <v>133</v>
      </c>
      <c r="WWC97" s="120">
        <v>44130</v>
      </c>
      <c r="WWD97" s="120">
        <v>60.78</v>
      </c>
      <c r="WWE97" s="120" t="s">
        <v>152</v>
      </c>
      <c r="WWF97" s="120" t="s">
        <v>133</v>
      </c>
      <c r="WWG97" s="120">
        <v>44130</v>
      </c>
      <c r="WWH97" s="120">
        <v>60.78</v>
      </c>
      <c r="WWI97" s="120" t="s">
        <v>152</v>
      </c>
      <c r="WWJ97" s="120" t="s">
        <v>133</v>
      </c>
      <c r="WWK97" s="120">
        <v>44130</v>
      </c>
      <c r="WWL97" s="120">
        <v>60.78</v>
      </c>
      <c r="WWM97" s="120" t="s">
        <v>152</v>
      </c>
      <c r="WWN97" s="120" t="s">
        <v>133</v>
      </c>
      <c r="WWO97" s="120">
        <v>44130</v>
      </c>
      <c r="WWP97" s="120">
        <v>60.78</v>
      </c>
      <c r="WWQ97" s="120" t="s">
        <v>152</v>
      </c>
      <c r="WWR97" s="120" t="s">
        <v>133</v>
      </c>
      <c r="WWS97" s="120">
        <v>44130</v>
      </c>
      <c r="WWT97" s="120">
        <v>60.78</v>
      </c>
      <c r="WWU97" s="120" t="s">
        <v>152</v>
      </c>
      <c r="WWV97" s="120" t="s">
        <v>133</v>
      </c>
      <c r="WWW97" s="120">
        <v>44130</v>
      </c>
      <c r="WWX97" s="120">
        <v>60.78</v>
      </c>
      <c r="WWY97" s="120" t="s">
        <v>152</v>
      </c>
      <c r="WWZ97" s="120" t="s">
        <v>133</v>
      </c>
      <c r="WXA97" s="120">
        <v>44130</v>
      </c>
      <c r="WXB97" s="120">
        <v>60.78</v>
      </c>
      <c r="WXC97" s="120" t="s">
        <v>152</v>
      </c>
      <c r="WXD97" s="120" t="s">
        <v>133</v>
      </c>
      <c r="WXE97" s="120">
        <v>44130</v>
      </c>
      <c r="WXF97" s="120">
        <v>60.78</v>
      </c>
      <c r="WXG97" s="120" t="s">
        <v>152</v>
      </c>
      <c r="WXH97" s="120" t="s">
        <v>133</v>
      </c>
      <c r="WXI97" s="120">
        <v>44130</v>
      </c>
      <c r="WXJ97" s="120">
        <v>60.78</v>
      </c>
      <c r="WXK97" s="120" t="s">
        <v>152</v>
      </c>
      <c r="WXL97" s="120" t="s">
        <v>133</v>
      </c>
      <c r="WXM97" s="120">
        <v>44130</v>
      </c>
      <c r="WXN97" s="120">
        <v>60.78</v>
      </c>
      <c r="WXO97" s="120" t="s">
        <v>152</v>
      </c>
      <c r="WXP97" s="120" t="s">
        <v>133</v>
      </c>
      <c r="WXQ97" s="120">
        <v>44130</v>
      </c>
      <c r="WXR97" s="120">
        <v>60.78</v>
      </c>
      <c r="WXS97" s="120" t="s">
        <v>152</v>
      </c>
      <c r="WXT97" s="120" t="s">
        <v>133</v>
      </c>
      <c r="WXU97" s="120">
        <v>44130</v>
      </c>
      <c r="WXV97" s="120">
        <v>60.78</v>
      </c>
      <c r="WXW97" s="120" t="s">
        <v>152</v>
      </c>
      <c r="WXX97" s="120" t="s">
        <v>133</v>
      </c>
      <c r="WXY97" s="120">
        <v>44130</v>
      </c>
      <c r="WXZ97" s="120">
        <v>60.78</v>
      </c>
      <c r="WYA97" s="120" t="s">
        <v>152</v>
      </c>
      <c r="WYB97" s="120" t="s">
        <v>133</v>
      </c>
      <c r="WYC97" s="120">
        <v>44130</v>
      </c>
      <c r="WYD97" s="120">
        <v>60.78</v>
      </c>
      <c r="WYE97" s="120" t="s">
        <v>152</v>
      </c>
      <c r="WYF97" s="120" t="s">
        <v>133</v>
      </c>
      <c r="WYG97" s="120">
        <v>44130</v>
      </c>
      <c r="WYH97" s="120">
        <v>60.78</v>
      </c>
      <c r="WYI97" s="120" t="s">
        <v>152</v>
      </c>
      <c r="WYJ97" s="120" t="s">
        <v>133</v>
      </c>
      <c r="WYK97" s="120">
        <v>44130</v>
      </c>
      <c r="WYL97" s="120">
        <v>60.78</v>
      </c>
      <c r="WYM97" s="120" t="s">
        <v>152</v>
      </c>
      <c r="WYN97" s="120" t="s">
        <v>133</v>
      </c>
      <c r="WYO97" s="120">
        <v>44130</v>
      </c>
      <c r="WYP97" s="120">
        <v>60.78</v>
      </c>
      <c r="WYQ97" s="120" t="s">
        <v>152</v>
      </c>
      <c r="WYR97" s="120" t="s">
        <v>133</v>
      </c>
      <c r="WYS97" s="120">
        <v>44130</v>
      </c>
      <c r="WYT97" s="120">
        <v>60.78</v>
      </c>
      <c r="WYU97" s="120" t="s">
        <v>152</v>
      </c>
      <c r="WYV97" s="120" t="s">
        <v>133</v>
      </c>
      <c r="WYW97" s="120">
        <v>44130</v>
      </c>
      <c r="WYX97" s="120">
        <v>60.78</v>
      </c>
      <c r="WYY97" s="120" t="s">
        <v>152</v>
      </c>
      <c r="WYZ97" s="120" t="s">
        <v>133</v>
      </c>
      <c r="WZA97" s="120">
        <v>44130</v>
      </c>
      <c r="WZB97" s="120">
        <v>60.78</v>
      </c>
      <c r="WZC97" s="120" t="s">
        <v>152</v>
      </c>
      <c r="WZD97" s="120" t="s">
        <v>133</v>
      </c>
      <c r="WZE97" s="120">
        <v>44130</v>
      </c>
      <c r="WZF97" s="120">
        <v>60.78</v>
      </c>
      <c r="WZG97" s="120" t="s">
        <v>152</v>
      </c>
      <c r="WZH97" s="120" t="s">
        <v>133</v>
      </c>
      <c r="WZI97" s="120">
        <v>44130</v>
      </c>
      <c r="WZJ97" s="120">
        <v>60.78</v>
      </c>
      <c r="WZK97" s="120" t="s">
        <v>152</v>
      </c>
      <c r="WZL97" s="120" t="s">
        <v>133</v>
      </c>
      <c r="WZM97" s="120">
        <v>44130</v>
      </c>
      <c r="WZN97" s="120">
        <v>60.78</v>
      </c>
      <c r="WZO97" s="120" t="s">
        <v>152</v>
      </c>
      <c r="WZP97" s="120" t="s">
        <v>133</v>
      </c>
      <c r="WZQ97" s="120">
        <v>44130</v>
      </c>
      <c r="WZR97" s="120">
        <v>60.78</v>
      </c>
      <c r="WZS97" s="120" t="s">
        <v>152</v>
      </c>
      <c r="WZT97" s="120" t="s">
        <v>133</v>
      </c>
      <c r="WZU97" s="120">
        <v>44130</v>
      </c>
      <c r="WZV97" s="120">
        <v>60.78</v>
      </c>
      <c r="WZW97" s="120" t="s">
        <v>152</v>
      </c>
      <c r="WZX97" s="120" t="s">
        <v>133</v>
      </c>
      <c r="WZY97" s="120">
        <v>44130</v>
      </c>
      <c r="WZZ97" s="120">
        <v>60.78</v>
      </c>
      <c r="XAA97" s="120" t="s">
        <v>152</v>
      </c>
      <c r="XAB97" s="120" t="s">
        <v>133</v>
      </c>
      <c r="XAC97" s="120">
        <v>44130</v>
      </c>
      <c r="XAD97" s="120">
        <v>60.78</v>
      </c>
      <c r="XAE97" s="120" t="s">
        <v>152</v>
      </c>
      <c r="XAF97" s="120" t="s">
        <v>133</v>
      </c>
      <c r="XAG97" s="120">
        <v>44130</v>
      </c>
      <c r="XAH97" s="120">
        <v>60.78</v>
      </c>
      <c r="XAI97" s="120" t="s">
        <v>152</v>
      </c>
      <c r="XAJ97" s="120" t="s">
        <v>133</v>
      </c>
      <c r="XAK97" s="120">
        <v>44130</v>
      </c>
      <c r="XAL97" s="120">
        <v>60.78</v>
      </c>
      <c r="XAM97" s="120" t="s">
        <v>152</v>
      </c>
      <c r="XAN97" s="120" t="s">
        <v>133</v>
      </c>
      <c r="XAO97" s="120">
        <v>44130</v>
      </c>
      <c r="XAP97" s="120">
        <v>60.78</v>
      </c>
      <c r="XAQ97" s="120" t="s">
        <v>152</v>
      </c>
      <c r="XAR97" s="120" t="s">
        <v>133</v>
      </c>
      <c r="XAS97" s="120">
        <v>44130</v>
      </c>
      <c r="XAT97" s="120">
        <v>60.78</v>
      </c>
      <c r="XAU97" s="120" t="s">
        <v>152</v>
      </c>
      <c r="XAV97" s="120" t="s">
        <v>133</v>
      </c>
      <c r="XAW97" s="120">
        <v>44130</v>
      </c>
      <c r="XAX97" s="120">
        <v>60.78</v>
      </c>
      <c r="XAY97" s="120" t="s">
        <v>152</v>
      </c>
      <c r="XAZ97" s="120" t="s">
        <v>133</v>
      </c>
      <c r="XBA97" s="120">
        <v>44130</v>
      </c>
      <c r="XBB97" s="120">
        <v>60.78</v>
      </c>
      <c r="XBC97" s="120" t="s">
        <v>152</v>
      </c>
      <c r="XBD97" s="120" t="s">
        <v>133</v>
      </c>
      <c r="XBE97" s="120">
        <v>44130</v>
      </c>
      <c r="XBF97" s="120">
        <v>60.78</v>
      </c>
      <c r="XBG97" s="120" t="s">
        <v>152</v>
      </c>
      <c r="XBH97" s="120" t="s">
        <v>133</v>
      </c>
      <c r="XBI97" s="120">
        <v>44130</v>
      </c>
      <c r="XBJ97" s="120">
        <v>60.78</v>
      </c>
      <c r="XBK97" s="120" t="s">
        <v>152</v>
      </c>
      <c r="XBL97" s="120" t="s">
        <v>133</v>
      </c>
      <c r="XBM97" s="120">
        <v>44130</v>
      </c>
      <c r="XBN97" s="120">
        <v>60.78</v>
      </c>
      <c r="XBO97" s="120" t="s">
        <v>152</v>
      </c>
      <c r="XBP97" s="120" t="s">
        <v>133</v>
      </c>
      <c r="XBQ97" s="120">
        <v>44130</v>
      </c>
      <c r="XBR97" s="120">
        <v>60.78</v>
      </c>
      <c r="XBS97" s="120" t="s">
        <v>152</v>
      </c>
      <c r="XBT97" s="120" t="s">
        <v>133</v>
      </c>
      <c r="XBU97" s="120">
        <v>44130</v>
      </c>
      <c r="XBV97" s="120">
        <v>60.78</v>
      </c>
      <c r="XBW97" s="120" t="s">
        <v>152</v>
      </c>
      <c r="XBX97" s="120" t="s">
        <v>133</v>
      </c>
      <c r="XBY97" s="120">
        <v>44130</v>
      </c>
      <c r="XBZ97" s="120">
        <v>60.78</v>
      </c>
      <c r="XCA97" s="120" t="s">
        <v>152</v>
      </c>
      <c r="XCB97" s="120" t="s">
        <v>133</v>
      </c>
      <c r="XCC97" s="120">
        <v>44130</v>
      </c>
      <c r="XCD97" s="120">
        <v>60.78</v>
      </c>
      <c r="XCE97" s="120" t="s">
        <v>152</v>
      </c>
      <c r="XCF97" s="120" t="s">
        <v>133</v>
      </c>
      <c r="XCG97" s="120">
        <v>44130</v>
      </c>
      <c r="XCH97" s="120">
        <v>60.78</v>
      </c>
      <c r="XCI97" s="120" t="s">
        <v>152</v>
      </c>
      <c r="XCJ97" s="120" t="s">
        <v>133</v>
      </c>
      <c r="XCK97" s="120">
        <v>44130</v>
      </c>
      <c r="XCL97" s="120">
        <v>60.78</v>
      </c>
      <c r="XCM97" s="120" t="s">
        <v>152</v>
      </c>
      <c r="XCN97" s="120" t="s">
        <v>133</v>
      </c>
      <c r="XCO97" s="120">
        <v>44130</v>
      </c>
      <c r="XCP97" s="120">
        <v>60.78</v>
      </c>
      <c r="XCQ97" s="120" t="s">
        <v>152</v>
      </c>
      <c r="XCR97" s="120" t="s">
        <v>133</v>
      </c>
      <c r="XCS97" s="120">
        <v>44130</v>
      </c>
      <c r="XCT97" s="120">
        <v>60.78</v>
      </c>
      <c r="XCU97" s="120" t="s">
        <v>152</v>
      </c>
      <c r="XCV97" s="120" t="s">
        <v>133</v>
      </c>
      <c r="XCW97" s="120">
        <v>44130</v>
      </c>
      <c r="XCX97" s="120">
        <v>60.78</v>
      </c>
      <c r="XCY97" s="120" t="s">
        <v>152</v>
      </c>
      <c r="XCZ97" s="120" t="s">
        <v>133</v>
      </c>
      <c r="XDA97" s="120">
        <v>44130</v>
      </c>
      <c r="XDB97" s="120">
        <v>60.78</v>
      </c>
      <c r="XDC97" s="120" t="s">
        <v>152</v>
      </c>
      <c r="XDD97" s="120" t="s">
        <v>133</v>
      </c>
      <c r="XDE97" s="120">
        <v>44130</v>
      </c>
      <c r="XDF97" s="120">
        <v>60.78</v>
      </c>
      <c r="XDG97" s="120" t="s">
        <v>152</v>
      </c>
      <c r="XDH97" s="120" t="s">
        <v>133</v>
      </c>
      <c r="XDI97" s="120">
        <v>44130</v>
      </c>
      <c r="XDJ97" s="120">
        <v>60.78</v>
      </c>
      <c r="XDK97" s="120" t="s">
        <v>152</v>
      </c>
      <c r="XDL97" s="120" t="s">
        <v>133</v>
      </c>
      <c r="XDM97" s="120">
        <v>44130</v>
      </c>
      <c r="XDN97" s="120">
        <v>60.78</v>
      </c>
      <c r="XDO97" s="120" t="s">
        <v>152</v>
      </c>
      <c r="XDP97" s="120" t="s">
        <v>133</v>
      </c>
      <c r="XDQ97" s="120">
        <v>44130</v>
      </c>
      <c r="XDR97" s="120">
        <v>60.78</v>
      </c>
      <c r="XDS97" s="120" t="s">
        <v>152</v>
      </c>
      <c r="XDT97" s="120" t="s">
        <v>133</v>
      </c>
      <c r="XDU97" s="120">
        <v>44130</v>
      </c>
      <c r="XDV97" s="120">
        <v>60.78</v>
      </c>
      <c r="XDW97" s="120" t="s">
        <v>152</v>
      </c>
      <c r="XDX97" s="120" t="s">
        <v>133</v>
      </c>
      <c r="XDY97" s="120">
        <v>44130</v>
      </c>
      <c r="XDZ97" s="120">
        <v>60.78</v>
      </c>
      <c r="XEA97" s="120" t="s">
        <v>152</v>
      </c>
      <c r="XEB97" s="120" t="s">
        <v>133</v>
      </c>
      <c r="XEC97" s="120">
        <v>44130</v>
      </c>
      <c r="XED97" s="120">
        <v>60.78</v>
      </c>
      <c r="XEE97" s="120" t="s">
        <v>152</v>
      </c>
      <c r="XEF97" s="120" t="s">
        <v>133</v>
      </c>
      <c r="XEG97" s="120">
        <v>44130</v>
      </c>
      <c r="XEH97" s="120">
        <v>60.78</v>
      </c>
      <c r="XEI97" s="120" t="s">
        <v>152</v>
      </c>
      <c r="XEJ97" s="120" t="s">
        <v>133</v>
      </c>
      <c r="XEK97" s="120">
        <v>44130</v>
      </c>
      <c r="XEL97" s="120">
        <v>60.78</v>
      </c>
      <c r="XEM97" s="120" t="s">
        <v>152</v>
      </c>
      <c r="XEN97" s="120" t="s">
        <v>133</v>
      </c>
      <c r="XEO97" s="120">
        <v>44130</v>
      </c>
      <c r="XEP97" s="120">
        <v>60.78</v>
      </c>
      <c r="XEQ97" s="120" t="s">
        <v>152</v>
      </c>
      <c r="XER97" s="120" t="s">
        <v>133</v>
      </c>
      <c r="XES97" s="120">
        <v>44130</v>
      </c>
      <c r="XET97" s="120">
        <v>60.78</v>
      </c>
      <c r="XEU97" s="120" t="s">
        <v>152</v>
      </c>
      <c r="XEV97" s="120" t="s">
        <v>133</v>
      </c>
      <c r="XEW97" s="120">
        <v>44130</v>
      </c>
      <c r="XEX97" s="120">
        <v>60.78</v>
      </c>
      <c r="XEY97" s="120" t="s">
        <v>152</v>
      </c>
      <c r="XEZ97" s="120" t="s">
        <v>133</v>
      </c>
      <c r="XFA97" s="120">
        <v>44130</v>
      </c>
      <c r="XFB97" s="120">
        <v>60.78</v>
      </c>
      <c r="XFC97" s="120" t="s">
        <v>152</v>
      </c>
      <c r="XFD97" s="120" t="s">
        <v>133</v>
      </c>
    </row>
    <row r="98" spans="1:16384" s="2" customFormat="1" x14ac:dyDescent="0.2">
      <c r="A98" s="120">
        <v>44133</v>
      </c>
      <c r="B98" s="135">
        <v>50.45</v>
      </c>
      <c r="C98" s="122" t="s">
        <v>130</v>
      </c>
      <c r="D98" s="120" t="s">
        <v>131</v>
      </c>
      <c r="E98" s="123"/>
      <c r="F98" s="1"/>
    </row>
    <row r="99" spans="1:16384" s="2" customFormat="1" x14ac:dyDescent="0.2">
      <c r="A99" s="120">
        <v>44133</v>
      </c>
      <c r="B99" s="133">
        <v>127.71</v>
      </c>
      <c r="C99" s="131" t="s">
        <v>134</v>
      </c>
      <c r="D99" s="134" t="s">
        <v>136</v>
      </c>
      <c r="E99" s="123"/>
      <c r="F99" s="1"/>
    </row>
    <row r="100" spans="1:16384" s="2" customFormat="1" x14ac:dyDescent="0.2">
      <c r="A100" s="120">
        <v>44133</v>
      </c>
      <c r="B100" s="133">
        <v>18.399999999999999</v>
      </c>
      <c r="C100" s="131" t="s">
        <v>134</v>
      </c>
      <c r="D100" s="120" t="s">
        <v>138</v>
      </c>
      <c r="E100" s="123"/>
      <c r="F100" s="1"/>
    </row>
    <row r="101" spans="1:16384" s="2" customFormat="1" x14ac:dyDescent="0.2">
      <c r="A101" s="120">
        <v>44133</v>
      </c>
      <c r="B101" s="133">
        <v>178.7</v>
      </c>
      <c r="C101" s="131" t="s">
        <v>134</v>
      </c>
      <c r="D101" s="134" t="s">
        <v>136</v>
      </c>
      <c r="E101" s="123"/>
      <c r="F101" s="1"/>
    </row>
    <row r="102" spans="1:16384" s="2" customFormat="1" x14ac:dyDescent="0.2">
      <c r="A102" s="120">
        <v>44134</v>
      </c>
      <c r="B102" s="133">
        <v>127.71</v>
      </c>
      <c r="C102" s="131" t="s">
        <v>134</v>
      </c>
      <c r="D102" s="134" t="s">
        <v>136</v>
      </c>
      <c r="E102" s="123"/>
      <c r="F102" s="1"/>
    </row>
    <row r="103" spans="1:16384" s="2" customFormat="1" x14ac:dyDescent="0.2">
      <c r="A103" s="120"/>
      <c r="B103" s="133"/>
      <c r="C103" s="137"/>
      <c r="D103" s="134"/>
      <c r="E103" s="123"/>
      <c r="F103" s="1"/>
    </row>
    <row r="104" spans="1:16384" s="2" customFormat="1" x14ac:dyDescent="0.2">
      <c r="A104" s="120">
        <v>44137</v>
      </c>
      <c r="B104" s="135">
        <v>26.84</v>
      </c>
      <c r="C104" s="122" t="s">
        <v>130</v>
      </c>
      <c r="D104" s="120" t="s">
        <v>131</v>
      </c>
      <c r="E104" s="123"/>
      <c r="F104" s="1"/>
    </row>
    <row r="105" spans="1:16384" s="2" customFormat="1" x14ac:dyDescent="0.2">
      <c r="A105" s="120">
        <v>44137</v>
      </c>
      <c r="B105" s="135">
        <v>39.799999999999997</v>
      </c>
      <c r="C105" s="122" t="s">
        <v>130</v>
      </c>
      <c r="D105" s="120" t="s">
        <v>131</v>
      </c>
      <c r="E105" s="123"/>
      <c r="F105" s="1"/>
    </row>
    <row r="106" spans="1:16384" s="2" customFormat="1" x14ac:dyDescent="0.2">
      <c r="A106" s="120">
        <v>44137</v>
      </c>
      <c r="B106" s="133">
        <v>375</v>
      </c>
      <c r="C106" s="131" t="s">
        <v>134</v>
      </c>
      <c r="D106" s="120" t="s">
        <v>150</v>
      </c>
      <c r="E106" s="123"/>
      <c r="F106" s="1"/>
    </row>
    <row r="107" spans="1:16384" s="2" customFormat="1" x14ac:dyDescent="0.2">
      <c r="A107" s="120">
        <v>44137</v>
      </c>
      <c r="B107" s="133">
        <v>39.590000000000003</v>
      </c>
      <c r="C107" s="131" t="s">
        <v>134</v>
      </c>
      <c r="D107" s="120" t="s">
        <v>150</v>
      </c>
      <c r="E107" s="123"/>
      <c r="F107" s="1"/>
    </row>
    <row r="108" spans="1:16384" s="2" customFormat="1" x14ac:dyDescent="0.2">
      <c r="A108" s="120">
        <v>44141</v>
      </c>
      <c r="B108" s="135">
        <v>54.95</v>
      </c>
      <c r="C108" s="122" t="s">
        <v>130</v>
      </c>
      <c r="D108" s="120" t="s">
        <v>131</v>
      </c>
      <c r="E108" s="123"/>
      <c r="F108" s="1"/>
    </row>
    <row r="109" spans="1:16384" s="2" customFormat="1" x14ac:dyDescent="0.2">
      <c r="A109" s="120">
        <v>44151</v>
      </c>
      <c r="B109" s="135">
        <v>27.29</v>
      </c>
      <c r="C109" s="122" t="s">
        <v>130</v>
      </c>
      <c r="D109" s="120" t="s">
        <v>131</v>
      </c>
      <c r="E109" s="123"/>
      <c r="F109" s="1"/>
    </row>
    <row r="110" spans="1:16384" s="2" customFormat="1" x14ac:dyDescent="0.2">
      <c r="A110" s="120">
        <v>44151</v>
      </c>
      <c r="B110" s="135">
        <v>38.82</v>
      </c>
      <c r="C110" s="122" t="s">
        <v>130</v>
      </c>
      <c r="D110" s="120" t="s">
        <v>131</v>
      </c>
      <c r="E110" s="123"/>
      <c r="F110" s="1"/>
    </row>
    <row r="111" spans="1:16384" s="2" customFormat="1" x14ac:dyDescent="0.2">
      <c r="A111" s="120">
        <v>44151</v>
      </c>
      <c r="B111" s="133">
        <v>285</v>
      </c>
      <c r="C111" s="131" t="s">
        <v>134</v>
      </c>
      <c r="D111" s="120" t="s">
        <v>150</v>
      </c>
      <c r="E111" s="123"/>
      <c r="F111" s="1"/>
    </row>
    <row r="112" spans="1:16384" s="2" customFormat="1" x14ac:dyDescent="0.2">
      <c r="A112" s="120">
        <v>44151</v>
      </c>
      <c r="B112" s="133">
        <v>59.4</v>
      </c>
      <c r="C112" s="131" t="s">
        <v>134</v>
      </c>
      <c r="D112" s="120" t="s">
        <v>150</v>
      </c>
      <c r="E112" s="123"/>
      <c r="F112" s="1"/>
    </row>
    <row r="113" spans="1:6" s="2" customFormat="1" x14ac:dyDescent="0.2">
      <c r="A113" s="120">
        <v>44151</v>
      </c>
      <c r="B113" s="133">
        <v>42.25</v>
      </c>
      <c r="C113" s="131" t="s">
        <v>134</v>
      </c>
      <c r="D113" s="120" t="s">
        <v>150</v>
      </c>
      <c r="E113" s="123"/>
      <c r="F113" s="1"/>
    </row>
    <row r="114" spans="1:6" s="2" customFormat="1" x14ac:dyDescent="0.2">
      <c r="A114" s="120">
        <v>44152</v>
      </c>
      <c r="B114" s="135">
        <v>12.99</v>
      </c>
      <c r="C114" s="122" t="s">
        <v>130</v>
      </c>
      <c r="D114" s="120" t="s">
        <v>131</v>
      </c>
      <c r="E114" s="123"/>
      <c r="F114" s="1"/>
    </row>
    <row r="115" spans="1:6" s="2" customFormat="1" x14ac:dyDescent="0.2">
      <c r="A115" s="120">
        <v>44155</v>
      </c>
      <c r="B115" s="135">
        <v>24.91</v>
      </c>
      <c r="C115" s="122" t="s">
        <v>130</v>
      </c>
      <c r="D115" s="120" t="s">
        <v>131</v>
      </c>
      <c r="E115" s="123"/>
      <c r="F115" s="1"/>
    </row>
    <row r="116" spans="1:6" s="2" customFormat="1" x14ac:dyDescent="0.2">
      <c r="A116" s="120">
        <v>44158</v>
      </c>
      <c r="B116" s="135">
        <v>27</v>
      </c>
      <c r="C116" s="122" t="s">
        <v>130</v>
      </c>
      <c r="D116" s="120" t="s">
        <v>131</v>
      </c>
      <c r="E116" s="123"/>
      <c r="F116" s="1"/>
    </row>
    <row r="117" spans="1:6" s="2" customFormat="1" x14ac:dyDescent="0.2">
      <c r="A117" s="120">
        <v>44158</v>
      </c>
      <c r="B117" s="133">
        <v>94.82</v>
      </c>
      <c r="C117" s="122" t="s">
        <v>130</v>
      </c>
      <c r="D117" s="120" t="s">
        <v>153</v>
      </c>
      <c r="E117" s="123"/>
      <c r="F117" s="1"/>
    </row>
    <row r="118" spans="1:6" s="2" customFormat="1" x14ac:dyDescent="0.2">
      <c r="A118" s="120">
        <v>44158</v>
      </c>
      <c r="B118" s="133">
        <v>186.1</v>
      </c>
      <c r="C118" s="131" t="s">
        <v>134</v>
      </c>
      <c r="D118" s="134" t="s">
        <v>136</v>
      </c>
      <c r="E118" s="123"/>
      <c r="F118" s="1"/>
    </row>
    <row r="119" spans="1:6" s="2" customFormat="1" x14ac:dyDescent="0.2">
      <c r="A119" s="120">
        <v>44162</v>
      </c>
      <c r="B119" s="133">
        <v>24.56</v>
      </c>
      <c r="C119" s="122" t="s">
        <v>130</v>
      </c>
      <c r="D119" s="120" t="s">
        <v>131</v>
      </c>
      <c r="E119" s="123"/>
      <c r="F119" s="1"/>
    </row>
    <row r="120" spans="1:6" s="2" customFormat="1" x14ac:dyDescent="0.2">
      <c r="A120" s="120">
        <v>44165</v>
      </c>
      <c r="B120" s="133">
        <v>6.15</v>
      </c>
      <c r="C120" s="131" t="s">
        <v>134</v>
      </c>
      <c r="D120" s="120" t="s">
        <v>138</v>
      </c>
      <c r="E120" s="123"/>
      <c r="F120" s="1"/>
    </row>
    <row r="121" spans="1:6" s="2" customFormat="1" x14ac:dyDescent="0.2">
      <c r="A121" s="120">
        <v>44165</v>
      </c>
      <c r="B121" s="133">
        <v>216</v>
      </c>
      <c r="C121" s="131" t="s">
        <v>134</v>
      </c>
      <c r="D121" s="120" t="s">
        <v>154</v>
      </c>
      <c r="E121" s="123"/>
      <c r="F121" s="1"/>
    </row>
    <row r="122" spans="1:6" s="2" customFormat="1" x14ac:dyDescent="0.2">
      <c r="A122" s="120">
        <v>44165</v>
      </c>
      <c r="B122" s="133">
        <v>118.8</v>
      </c>
      <c r="C122" s="131" t="s">
        <v>134</v>
      </c>
      <c r="D122" s="120" t="s">
        <v>154</v>
      </c>
      <c r="E122" s="123"/>
      <c r="F122" s="1"/>
    </row>
    <row r="123" spans="1:6" s="2" customFormat="1" x14ac:dyDescent="0.2">
      <c r="A123" s="120"/>
      <c r="B123" s="133"/>
      <c r="C123" s="131"/>
      <c r="D123" s="134"/>
      <c r="E123" s="123"/>
      <c r="F123" s="1"/>
    </row>
    <row r="124" spans="1:6" s="2" customFormat="1" x14ac:dyDescent="0.2">
      <c r="A124" s="120">
        <v>44166</v>
      </c>
      <c r="B124" s="133">
        <v>126.01</v>
      </c>
      <c r="C124" s="131" t="s">
        <v>134</v>
      </c>
      <c r="D124" s="120" t="s">
        <v>150</v>
      </c>
      <c r="E124" s="123"/>
      <c r="F124" s="1"/>
    </row>
    <row r="125" spans="1:6" s="2" customFormat="1" x14ac:dyDescent="0.2">
      <c r="A125" s="120">
        <v>44166</v>
      </c>
      <c r="B125" s="133">
        <v>59.4</v>
      </c>
      <c r="C125" s="131" t="s">
        <v>134</v>
      </c>
      <c r="D125" s="120" t="s">
        <v>150</v>
      </c>
      <c r="E125" s="123"/>
      <c r="F125" s="1"/>
    </row>
    <row r="126" spans="1:6" s="2" customFormat="1" x14ac:dyDescent="0.2">
      <c r="A126" s="120">
        <v>44166</v>
      </c>
      <c r="B126" s="133">
        <v>21.32</v>
      </c>
      <c r="C126" s="122" t="s">
        <v>130</v>
      </c>
      <c r="D126" s="120" t="s">
        <v>131</v>
      </c>
      <c r="E126" s="123"/>
      <c r="F126" s="1"/>
    </row>
    <row r="127" spans="1:6" s="2" customFormat="1" x14ac:dyDescent="0.2">
      <c r="A127" s="120">
        <v>44166</v>
      </c>
      <c r="B127" s="133">
        <v>47.32</v>
      </c>
      <c r="C127" s="122" t="s">
        <v>130</v>
      </c>
      <c r="D127" s="120" t="s">
        <v>131</v>
      </c>
      <c r="E127" s="123"/>
      <c r="F127" s="1"/>
    </row>
    <row r="128" spans="1:6" s="2" customFormat="1" x14ac:dyDescent="0.2">
      <c r="A128" s="120">
        <v>44167</v>
      </c>
      <c r="B128" s="133">
        <v>42.26</v>
      </c>
      <c r="C128" s="131" t="s">
        <v>151</v>
      </c>
      <c r="D128" s="120" t="s">
        <v>150</v>
      </c>
      <c r="E128" s="123"/>
      <c r="F128" s="1"/>
    </row>
    <row r="129" spans="1:6" s="2" customFormat="1" x14ac:dyDescent="0.2">
      <c r="A129" s="120">
        <v>44167</v>
      </c>
      <c r="B129" s="133">
        <v>14.71</v>
      </c>
      <c r="C129" s="122" t="s">
        <v>130</v>
      </c>
      <c r="D129" s="120" t="s">
        <v>133</v>
      </c>
      <c r="E129" s="123"/>
      <c r="F129" s="1"/>
    </row>
    <row r="130" spans="1:6" s="2" customFormat="1" x14ac:dyDescent="0.2">
      <c r="A130" s="120">
        <v>44171</v>
      </c>
      <c r="B130" s="133">
        <v>70.459999999999994</v>
      </c>
      <c r="C130" s="122" t="s">
        <v>130</v>
      </c>
      <c r="D130" s="120" t="s">
        <v>153</v>
      </c>
      <c r="E130" s="123"/>
      <c r="F130" s="1"/>
    </row>
    <row r="131" spans="1:6" s="2" customFormat="1" x14ac:dyDescent="0.2">
      <c r="A131" s="120">
        <v>44179</v>
      </c>
      <c r="B131" s="133">
        <v>186.1</v>
      </c>
      <c r="C131" s="131" t="s">
        <v>134</v>
      </c>
      <c r="D131" s="134" t="s">
        <v>150</v>
      </c>
      <c r="E131" s="123"/>
      <c r="F131" s="1"/>
    </row>
    <row r="132" spans="1:6" s="2" customFormat="1" x14ac:dyDescent="0.2">
      <c r="A132" s="120">
        <v>44179</v>
      </c>
      <c r="B132" s="133">
        <v>99</v>
      </c>
      <c r="C132" s="131" t="s">
        <v>134</v>
      </c>
      <c r="D132" s="120" t="s">
        <v>154</v>
      </c>
      <c r="E132" s="123"/>
      <c r="F132" s="1"/>
    </row>
    <row r="133" spans="1:6" s="2" customFormat="1" x14ac:dyDescent="0.2">
      <c r="A133" s="120">
        <v>44179</v>
      </c>
      <c r="B133" s="133">
        <v>18.399999999999999</v>
      </c>
      <c r="C133" s="131" t="s">
        <v>134</v>
      </c>
      <c r="D133" s="120" t="s">
        <v>138</v>
      </c>
      <c r="E133" s="123"/>
      <c r="F133" s="1"/>
    </row>
    <row r="134" spans="1:6" s="2" customFormat="1" x14ac:dyDescent="0.2">
      <c r="A134" s="120">
        <v>44179</v>
      </c>
      <c r="B134" s="133">
        <v>18.399999999999999</v>
      </c>
      <c r="C134" s="131" t="s">
        <v>134</v>
      </c>
      <c r="D134" s="120" t="s">
        <v>154</v>
      </c>
      <c r="E134" s="123"/>
      <c r="F134" s="1"/>
    </row>
    <row r="135" spans="1:6" s="2" customFormat="1" x14ac:dyDescent="0.2">
      <c r="A135" s="120">
        <v>44179</v>
      </c>
      <c r="B135" s="133">
        <v>99</v>
      </c>
      <c r="C135" s="131" t="s">
        <v>134</v>
      </c>
      <c r="D135" s="120" t="s">
        <v>154</v>
      </c>
      <c r="E135" s="123"/>
      <c r="F135" s="1"/>
    </row>
    <row r="136" spans="1:6" s="2" customFormat="1" x14ac:dyDescent="0.2">
      <c r="A136" s="120">
        <v>44196</v>
      </c>
      <c r="B136" s="133">
        <v>6.15</v>
      </c>
      <c r="C136" s="131" t="s">
        <v>134</v>
      </c>
      <c r="D136" s="120" t="s">
        <v>138</v>
      </c>
      <c r="E136" s="123"/>
      <c r="F136" s="1"/>
    </row>
    <row r="137" spans="1:6" s="2" customFormat="1" x14ac:dyDescent="0.2">
      <c r="A137" s="120">
        <v>44196</v>
      </c>
      <c r="B137" s="133">
        <v>156</v>
      </c>
      <c r="C137" s="131" t="s">
        <v>134</v>
      </c>
      <c r="D137" s="120" t="s">
        <v>154</v>
      </c>
      <c r="E137" s="123"/>
      <c r="F137" s="1"/>
    </row>
    <row r="138" spans="1:6" s="2" customFormat="1" x14ac:dyDescent="0.2">
      <c r="A138" s="120">
        <v>44196</v>
      </c>
      <c r="B138" s="133">
        <v>314</v>
      </c>
      <c r="C138" s="131" t="s">
        <v>134</v>
      </c>
      <c r="D138" s="120" t="s">
        <v>154</v>
      </c>
      <c r="E138" s="123"/>
      <c r="F138" s="1"/>
    </row>
    <row r="139" spans="1:6" s="2" customFormat="1" x14ac:dyDescent="0.2">
      <c r="A139" s="120">
        <v>44196</v>
      </c>
      <c r="B139" s="133">
        <v>314</v>
      </c>
      <c r="C139" s="131" t="s">
        <v>134</v>
      </c>
      <c r="D139" s="120" t="s">
        <v>154</v>
      </c>
      <c r="E139" s="123"/>
      <c r="F139" s="1"/>
    </row>
    <row r="140" spans="1:6" s="2" customFormat="1" x14ac:dyDescent="0.2">
      <c r="A140" s="120">
        <v>44196</v>
      </c>
      <c r="B140" s="133">
        <v>6.15</v>
      </c>
      <c r="C140" s="131" t="s">
        <v>134</v>
      </c>
      <c r="D140" s="120" t="s">
        <v>138</v>
      </c>
      <c r="E140" s="123"/>
      <c r="F140" s="1"/>
    </row>
    <row r="141" spans="1:6" s="2" customFormat="1" x14ac:dyDescent="0.2">
      <c r="A141" s="120">
        <v>44196</v>
      </c>
      <c r="B141" s="133">
        <v>79.2</v>
      </c>
      <c r="C141" s="131" t="s">
        <v>134</v>
      </c>
      <c r="D141" s="120" t="s">
        <v>154</v>
      </c>
      <c r="E141" s="123"/>
      <c r="F141" s="1"/>
    </row>
    <row r="142" spans="1:6" s="2" customFormat="1" x14ac:dyDescent="0.2">
      <c r="A142" s="120">
        <v>44196</v>
      </c>
      <c r="B142" s="133">
        <v>6.15</v>
      </c>
      <c r="C142" s="131" t="s">
        <v>134</v>
      </c>
      <c r="D142" s="120" t="s">
        <v>138</v>
      </c>
      <c r="E142" s="123"/>
      <c r="F142" s="1"/>
    </row>
    <row r="143" spans="1:6" s="2" customFormat="1" x14ac:dyDescent="0.2">
      <c r="A143" s="120">
        <v>44196</v>
      </c>
      <c r="B143" s="133">
        <v>176</v>
      </c>
      <c r="C143" s="131" t="s">
        <v>134</v>
      </c>
      <c r="D143" s="120" t="s">
        <v>154</v>
      </c>
      <c r="E143" s="123"/>
      <c r="F143" s="1"/>
    </row>
    <row r="144" spans="1:6" s="2" customFormat="1" x14ac:dyDescent="0.2">
      <c r="A144" s="120">
        <v>44196</v>
      </c>
      <c r="B144" s="133">
        <v>99</v>
      </c>
      <c r="C144" s="131" t="s">
        <v>134</v>
      </c>
      <c r="D144" s="120" t="s">
        <v>154</v>
      </c>
      <c r="E144" s="123"/>
      <c r="F144" s="1"/>
    </row>
    <row r="145" spans="1:6" s="2" customFormat="1" x14ac:dyDescent="0.2">
      <c r="A145" s="120"/>
      <c r="B145" s="133"/>
      <c r="C145" s="137"/>
      <c r="D145" s="120"/>
      <c r="E145" s="123"/>
      <c r="F145" s="1"/>
    </row>
    <row r="146" spans="1:6" s="2" customFormat="1" x14ac:dyDescent="0.2">
      <c r="A146" s="120">
        <v>44227</v>
      </c>
      <c r="B146" s="133">
        <v>5.35</v>
      </c>
      <c r="C146" s="131" t="s">
        <v>134</v>
      </c>
      <c r="D146" s="120" t="s">
        <v>138</v>
      </c>
      <c r="E146" s="123"/>
      <c r="F146" s="1"/>
    </row>
    <row r="147" spans="1:6" s="2" customFormat="1" x14ac:dyDescent="0.2">
      <c r="A147" s="120"/>
      <c r="B147" s="133"/>
      <c r="C147" s="131"/>
      <c r="D147" s="120"/>
      <c r="E147" s="123"/>
      <c r="F147" s="1"/>
    </row>
    <row r="148" spans="1:6" s="2" customFormat="1" x14ac:dyDescent="0.2">
      <c r="A148" s="120">
        <v>44230</v>
      </c>
      <c r="B148" s="133">
        <v>50.88</v>
      </c>
      <c r="C148" s="122" t="s">
        <v>130</v>
      </c>
      <c r="D148" s="120" t="s">
        <v>153</v>
      </c>
      <c r="E148" s="123"/>
      <c r="F148" s="1"/>
    </row>
    <row r="149" spans="1:6" s="2" customFormat="1" x14ac:dyDescent="0.2">
      <c r="A149" s="120">
        <v>44251</v>
      </c>
      <c r="B149" s="133">
        <v>21.83</v>
      </c>
      <c r="C149" s="122" t="s">
        <v>130</v>
      </c>
      <c r="D149" s="120" t="s">
        <v>153</v>
      </c>
      <c r="E149" s="123"/>
      <c r="F149" s="1"/>
    </row>
    <row r="150" spans="1:6" s="2" customFormat="1" x14ac:dyDescent="0.2">
      <c r="A150" s="120">
        <v>44251</v>
      </c>
      <c r="B150" s="133">
        <v>50.28</v>
      </c>
      <c r="C150" s="122" t="s">
        <v>130</v>
      </c>
      <c r="D150" s="120" t="s">
        <v>153</v>
      </c>
      <c r="E150" s="123"/>
      <c r="F150" s="1"/>
    </row>
    <row r="151" spans="1:6" s="2" customFormat="1" x14ac:dyDescent="0.2">
      <c r="A151" s="120">
        <v>44255</v>
      </c>
      <c r="B151" s="133">
        <v>22.86</v>
      </c>
      <c r="C151" s="122" t="s">
        <v>130</v>
      </c>
      <c r="D151" s="120" t="s">
        <v>153</v>
      </c>
      <c r="E151" s="123"/>
      <c r="F151" s="1"/>
    </row>
    <row r="152" spans="1:6" s="2" customFormat="1" x14ac:dyDescent="0.2">
      <c r="A152" s="120">
        <v>44255</v>
      </c>
      <c r="B152" s="133">
        <v>52.88</v>
      </c>
      <c r="C152" s="122" t="s">
        <v>130</v>
      </c>
      <c r="D152" s="120" t="s">
        <v>153</v>
      </c>
      <c r="E152" s="123"/>
      <c r="F152" s="1"/>
    </row>
    <row r="153" spans="1:6" s="2" customFormat="1" x14ac:dyDescent="0.2">
      <c r="A153" s="120">
        <v>44255</v>
      </c>
      <c r="B153" s="133">
        <v>30.3</v>
      </c>
      <c r="C153" s="131" t="s">
        <v>134</v>
      </c>
      <c r="D153" s="120" t="s">
        <v>138</v>
      </c>
      <c r="E153" s="123"/>
      <c r="F153" s="1"/>
    </row>
    <row r="154" spans="1:6" s="2" customFormat="1" x14ac:dyDescent="0.2">
      <c r="A154" s="120">
        <v>44255</v>
      </c>
      <c r="B154" s="133">
        <v>116</v>
      </c>
      <c r="C154" s="131" t="s">
        <v>134</v>
      </c>
      <c r="D154" s="120" t="s">
        <v>154</v>
      </c>
      <c r="E154" s="123"/>
      <c r="F154" s="1"/>
    </row>
    <row r="155" spans="1:6" s="2" customFormat="1" x14ac:dyDescent="0.2">
      <c r="A155" s="120">
        <v>44255</v>
      </c>
      <c r="B155" s="133">
        <v>9</v>
      </c>
      <c r="C155" s="149" t="s">
        <v>134</v>
      </c>
      <c r="D155" s="120" t="s">
        <v>154</v>
      </c>
      <c r="E155" s="123"/>
      <c r="F155" s="1"/>
    </row>
    <row r="156" spans="1:6" s="2" customFormat="1" x14ac:dyDescent="0.2">
      <c r="A156" s="120">
        <v>44255</v>
      </c>
      <c r="B156" s="133">
        <v>118.8</v>
      </c>
      <c r="C156" s="131" t="s">
        <v>134</v>
      </c>
      <c r="D156" s="120" t="s">
        <v>154</v>
      </c>
      <c r="E156" s="123"/>
      <c r="F156" s="1"/>
    </row>
    <row r="157" spans="1:6" s="2" customFormat="1" x14ac:dyDescent="0.2">
      <c r="A157" s="120">
        <v>44255</v>
      </c>
      <c r="B157" s="133">
        <v>30.3</v>
      </c>
      <c r="C157" s="131" t="s">
        <v>134</v>
      </c>
      <c r="D157" s="120" t="s">
        <v>138</v>
      </c>
      <c r="E157" s="123"/>
      <c r="F157" s="1"/>
    </row>
    <row r="158" spans="1:6" s="2" customFormat="1" x14ac:dyDescent="0.2">
      <c r="A158" s="120">
        <v>44255</v>
      </c>
      <c r="B158" s="133">
        <v>118.8</v>
      </c>
      <c r="C158" s="131" t="s">
        <v>134</v>
      </c>
      <c r="D158" s="120" t="s">
        <v>154</v>
      </c>
      <c r="E158" s="123"/>
      <c r="F158" s="1"/>
    </row>
    <row r="159" spans="1:6" s="2" customFormat="1" x14ac:dyDescent="0.2">
      <c r="A159" s="120">
        <v>44255</v>
      </c>
      <c r="B159" s="133">
        <v>314</v>
      </c>
      <c r="C159" s="131" t="s">
        <v>134</v>
      </c>
      <c r="D159" s="120" t="s">
        <v>154</v>
      </c>
      <c r="E159" s="123"/>
      <c r="F159" s="1"/>
    </row>
    <row r="160" spans="1:6" s="2" customFormat="1" x14ac:dyDescent="0.2">
      <c r="A160" s="120"/>
      <c r="B160" s="133"/>
      <c r="C160" s="137"/>
      <c r="D160" s="120"/>
      <c r="E160" s="139"/>
      <c r="F160" s="1"/>
    </row>
    <row r="161" spans="1:16384" s="2" customFormat="1" x14ac:dyDescent="0.2">
      <c r="A161" s="120">
        <v>44264</v>
      </c>
      <c r="B161" s="133">
        <v>11.78</v>
      </c>
      <c r="C161" s="122" t="s">
        <v>130</v>
      </c>
      <c r="D161" s="120" t="s">
        <v>133</v>
      </c>
      <c r="E161" s="120"/>
      <c r="F161" s="1"/>
      <c r="G161" s="120" t="s">
        <v>152</v>
      </c>
      <c r="H161" s="120" t="s">
        <v>133</v>
      </c>
      <c r="I161" s="120">
        <v>44264</v>
      </c>
      <c r="J161" s="133">
        <v>11.78</v>
      </c>
      <c r="K161" s="120" t="s">
        <v>152</v>
      </c>
      <c r="L161" s="120" t="s">
        <v>133</v>
      </c>
      <c r="M161" s="120">
        <v>44264</v>
      </c>
      <c r="N161" s="133">
        <v>11.78</v>
      </c>
      <c r="O161" s="120" t="s">
        <v>152</v>
      </c>
      <c r="P161" s="120" t="s">
        <v>133</v>
      </c>
      <c r="Q161" s="120">
        <v>44264</v>
      </c>
      <c r="R161" s="133">
        <v>11.78</v>
      </c>
      <c r="S161" s="120" t="s">
        <v>152</v>
      </c>
      <c r="T161" s="120" t="s">
        <v>133</v>
      </c>
      <c r="U161" s="120">
        <v>44264</v>
      </c>
      <c r="V161" s="133">
        <v>11.78</v>
      </c>
      <c r="W161" s="120" t="s">
        <v>152</v>
      </c>
      <c r="X161" s="120" t="s">
        <v>133</v>
      </c>
      <c r="Y161" s="120">
        <v>44264</v>
      </c>
      <c r="Z161" s="133">
        <v>11.78</v>
      </c>
      <c r="AA161" s="120" t="s">
        <v>152</v>
      </c>
      <c r="AB161" s="120" t="s">
        <v>133</v>
      </c>
      <c r="AC161" s="120">
        <v>44264</v>
      </c>
      <c r="AD161" s="133">
        <v>11.78</v>
      </c>
      <c r="AE161" s="120" t="s">
        <v>152</v>
      </c>
      <c r="AF161" s="120" t="s">
        <v>133</v>
      </c>
      <c r="AG161" s="120">
        <v>44264</v>
      </c>
      <c r="AH161" s="133">
        <v>11.78</v>
      </c>
      <c r="AI161" s="120" t="s">
        <v>152</v>
      </c>
      <c r="AJ161" s="120" t="s">
        <v>133</v>
      </c>
      <c r="AK161" s="120">
        <v>44264</v>
      </c>
      <c r="AL161" s="133">
        <v>11.78</v>
      </c>
      <c r="AM161" s="120" t="s">
        <v>152</v>
      </c>
      <c r="AN161" s="120" t="s">
        <v>133</v>
      </c>
      <c r="AO161" s="120">
        <v>44264</v>
      </c>
      <c r="AP161" s="133">
        <v>11.78</v>
      </c>
      <c r="AQ161" s="120" t="s">
        <v>152</v>
      </c>
      <c r="AR161" s="120" t="s">
        <v>133</v>
      </c>
      <c r="AS161" s="120">
        <v>44264</v>
      </c>
      <c r="AT161" s="133">
        <v>11.78</v>
      </c>
      <c r="AU161" s="120" t="s">
        <v>152</v>
      </c>
      <c r="AV161" s="120" t="s">
        <v>133</v>
      </c>
      <c r="AW161" s="120">
        <v>44264</v>
      </c>
      <c r="AX161" s="133">
        <v>11.78</v>
      </c>
      <c r="AY161" s="120" t="s">
        <v>152</v>
      </c>
      <c r="AZ161" s="120" t="s">
        <v>133</v>
      </c>
      <c r="BA161" s="120">
        <v>44264</v>
      </c>
      <c r="BB161" s="133">
        <v>11.78</v>
      </c>
      <c r="BC161" s="120" t="s">
        <v>152</v>
      </c>
      <c r="BD161" s="120" t="s">
        <v>133</v>
      </c>
      <c r="BE161" s="120">
        <v>44264</v>
      </c>
      <c r="BF161" s="133">
        <v>11.78</v>
      </c>
      <c r="BG161" s="120" t="s">
        <v>152</v>
      </c>
      <c r="BH161" s="120" t="s">
        <v>133</v>
      </c>
      <c r="BI161" s="120">
        <v>44264</v>
      </c>
      <c r="BJ161" s="133">
        <v>11.78</v>
      </c>
      <c r="BK161" s="120" t="s">
        <v>152</v>
      </c>
      <c r="BL161" s="120" t="s">
        <v>133</v>
      </c>
      <c r="BM161" s="120">
        <v>44264</v>
      </c>
      <c r="BN161" s="133">
        <v>11.78</v>
      </c>
      <c r="BO161" s="120" t="s">
        <v>152</v>
      </c>
      <c r="BP161" s="120" t="s">
        <v>133</v>
      </c>
      <c r="BQ161" s="120">
        <v>44264</v>
      </c>
      <c r="BR161" s="133">
        <v>11.78</v>
      </c>
      <c r="BS161" s="120" t="s">
        <v>152</v>
      </c>
      <c r="BT161" s="120" t="s">
        <v>133</v>
      </c>
      <c r="BU161" s="120">
        <v>44264</v>
      </c>
      <c r="BV161" s="133">
        <v>11.78</v>
      </c>
      <c r="BW161" s="120" t="s">
        <v>152</v>
      </c>
      <c r="BX161" s="120" t="s">
        <v>133</v>
      </c>
      <c r="BY161" s="120">
        <v>44264</v>
      </c>
      <c r="BZ161" s="133">
        <v>11.78</v>
      </c>
      <c r="CA161" s="120" t="s">
        <v>152</v>
      </c>
      <c r="CB161" s="120" t="s">
        <v>133</v>
      </c>
      <c r="CC161" s="120">
        <v>44264</v>
      </c>
      <c r="CD161" s="133">
        <v>11.78</v>
      </c>
      <c r="CE161" s="120" t="s">
        <v>152</v>
      </c>
      <c r="CF161" s="120" t="s">
        <v>133</v>
      </c>
      <c r="CG161" s="120">
        <v>44264</v>
      </c>
      <c r="CH161" s="133">
        <v>11.78</v>
      </c>
      <c r="CI161" s="120" t="s">
        <v>152</v>
      </c>
      <c r="CJ161" s="120" t="s">
        <v>133</v>
      </c>
      <c r="CK161" s="120">
        <v>44264</v>
      </c>
      <c r="CL161" s="133">
        <v>11.78</v>
      </c>
      <c r="CM161" s="120" t="s">
        <v>152</v>
      </c>
      <c r="CN161" s="120" t="s">
        <v>133</v>
      </c>
      <c r="CO161" s="120">
        <v>44264</v>
      </c>
      <c r="CP161" s="133">
        <v>11.78</v>
      </c>
      <c r="CQ161" s="120" t="s">
        <v>152</v>
      </c>
      <c r="CR161" s="120" t="s">
        <v>133</v>
      </c>
      <c r="CS161" s="120">
        <v>44264</v>
      </c>
      <c r="CT161" s="133">
        <v>11.78</v>
      </c>
      <c r="CU161" s="120" t="s">
        <v>152</v>
      </c>
      <c r="CV161" s="120" t="s">
        <v>133</v>
      </c>
      <c r="CW161" s="120">
        <v>44264</v>
      </c>
      <c r="CX161" s="133">
        <v>11.78</v>
      </c>
      <c r="CY161" s="120" t="s">
        <v>152</v>
      </c>
      <c r="CZ161" s="120" t="s">
        <v>133</v>
      </c>
      <c r="DA161" s="120">
        <v>44264</v>
      </c>
      <c r="DB161" s="133">
        <v>11.78</v>
      </c>
      <c r="DC161" s="120" t="s">
        <v>152</v>
      </c>
      <c r="DD161" s="120" t="s">
        <v>133</v>
      </c>
      <c r="DE161" s="120">
        <v>44264</v>
      </c>
      <c r="DF161" s="133">
        <v>11.78</v>
      </c>
      <c r="DG161" s="120" t="s">
        <v>152</v>
      </c>
      <c r="DH161" s="120" t="s">
        <v>133</v>
      </c>
      <c r="DI161" s="120">
        <v>44264</v>
      </c>
      <c r="DJ161" s="133">
        <v>11.78</v>
      </c>
      <c r="DK161" s="120" t="s">
        <v>152</v>
      </c>
      <c r="DL161" s="120" t="s">
        <v>133</v>
      </c>
      <c r="DM161" s="120">
        <v>44264</v>
      </c>
      <c r="DN161" s="133">
        <v>11.78</v>
      </c>
      <c r="DO161" s="120" t="s">
        <v>152</v>
      </c>
      <c r="DP161" s="120" t="s">
        <v>133</v>
      </c>
      <c r="DQ161" s="120">
        <v>44264</v>
      </c>
      <c r="DR161" s="133">
        <v>11.78</v>
      </c>
      <c r="DS161" s="120" t="s">
        <v>152</v>
      </c>
      <c r="DT161" s="120" t="s">
        <v>133</v>
      </c>
      <c r="DU161" s="120">
        <v>44264</v>
      </c>
      <c r="DV161" s="133">
        <v>11.78</v>
      </c>
      <c r="DW161" s="120" t="s">
        <v>152</v>
      </c>
      <c r="DX161" s="120" t="s">
        <v>133</v>
      </c>
      <c r="DY161" s="120">
        <v>44264</v>
      </c>
      <c r="DZ161" s="133">
        <v>11.78</v>
      </c>
      <c r="EA161" s="120" t="s">
        <v>152</v>
      </c>
      <c r="EB161" s="120" t="s">
        <v>133</v>
      </c>
      <c r="EC161" s="120">
        <v>44264</v>
      </c>
      <c r="ED161" s="133">
        <v>11.78</v>
      </c>
      <c r="EE161" s="120" t="s">
        <v>152</v>
      </c>
      <c r="EF161" s="120" t="s">
        <v>133</v>
      </c>
      <c r="EG161" s="120">
        <v>44264</v>
      </c>
      <c r="EH161" s="133">
        <v>11.78</v>
      </c>
      <c r="EI161" s="120" t="s">
        <v>152</v>
      </c>
      <c r="EJ161" s="120" t="s">
        <v>133</v>
      </c>
      <c r="EK161" s="120">
        <v>44264</v>
      </c>
      <c r="EL161" s="133">
        <v>11.78</v>
      </c>
      <c r="EM161" s="120" t="s">
        <v>152</v>
      </c>
      <c r="EN161" s="120" t="s">
        <v>133</v>
      </c>
      <c r="EO161" s="120">
        <v>44264</v>
      </c>
      <c r="EP161" s="133">
        <v>11.78</v>
      </c>
      <c r="EQ161" s="120" t="s">
        <v>152</v>
      </c>
      <c r="ER161" s="120" t="s">
        <v>133</v>
      </c>
      <c r="ES161" s="120">
        <v>44264</v>
      </c>
      <c r="ET161" s="133">
        <v>11.78</v>
      </c>
      <c r="EU161" s="120" t="s">
        <v>152</v>
      </c>
      <c r="EV161" s="120" t="s">
        <v>133</v>
      </c>
      <c r="EW161" s="120">
        <v>44264</v>
      </c>
      <c r="EX161" s="133">
        <v>11.78</v>
      </c>
      <c r="EY161" s="120" t="s">
        <v>152</v>
      </c>
      <c r="EZ161" s="120" t="s">
        <v>133</v>
      </c>
      <c r="FA161" s="120">
        <v>44264</v>
      </c>
      <c r="FB161" s="133">
        <v>11.78</v>
      </c>
      <c r="FC161" s="120" t="s">
        <v>152</v>
      </c>
      <c r="FD161" s="120" t="s">
        <v>133</v>
      </c>
      <c r="FE161" s="120">
        <v>44264</v>
      </c>
      <c r="FF161" s="133">
        <v>11.78</v>
      </c>
      <c r="FG161" s="120" t="s">
        <v>152</v>
      </c>
      <c r="FH161" s="120" t="s">
        <v>133</v>
      </c>
      <c r="FI161" s="120">
        <v>44264</v>
      </c>
      <c r="FJ161" s="133">
        <v>11.78</v>
      </c>
      <c r="FK161" s="120" t="s">
        <v>152</v>
      </c>
      <c r="FL161" s="120" t="s">
        <v>133</v>
      </c>
      <c r="FM161" s="120">
        <v>44264</v>
      </c>
      <c r="FN161" s="133">
        <v>11.78</v>
      </c>
      <c r="FO161" s="120" t="s">
        <v>152</v>
      </c>
      <c r="FP161" s="120" t="s">
        <v>133</v>
      </c>
      <c r="FQ161" s="120">
        <v>44264</v>
      </c>
      <c r="FR161" s="133">
        <v>11.78</v>
      </c>
      <c r="FS161" s="120" t="s">
        <v>152</v>
      </c>
      <c r="FT161" s="120" t="s">
        <v>133</v>
      </c>
      <c r="FU161" s="120">
        <v>44264</v>
      </c>
      <c r="FV161" s="133">
        <v>11.78</v>
      </c>
      <c r="FW161" s="120" t="s">
        <v>152</v>
      </c>
      <c r="FX161" s="120" t="s">
        <v>133</v>
      </c>
      <c r="FY161" s="120">
        <v>44264</v>
      </c>
      <c r="FZ161" s="133">
        <v>11.78</v>
      </c>
      <c r="GA161" s="120" t="s">
        <v>152</v>
      </c>
      <c r="GB161" s="120" t="s">
        <v>133</v>
      </c>
      <c r="GC161" s="120">
        <v>44264</v>
      </c>
      <c r="GD161" s="133">
        <v>11.78</v>
      </c>
      <c r="GE161" s="120" t="s">
        <v>152</v>
      </c>
      <c r="GF161" s="120" t="s">
        <v>133</v>
      </c>
      <c r="GG161" s="120">
        <v>44264</v>
      </c>
      <c r="GH161" s="133">
        <v>11.78</v>
      </c>
      <c r="GI161" s="120" t="s">
        <v>152</v>
      </c>
      <c r="GJ161" s="120" t="s">
        <v>133</v>
      </c>
      <c r="GK161" s="120">
        <v>44264</v>
      </c>
      <c r="GL161" s="133">
        <v>11.78</v>
      </c>
      <c r="GM161" s="120" t="s">
        <v>152</v>
      </c>
      <c r="GN161" s="120" t="s">
        <v>133</v>
      </c>
      <c r="GO161" s="120">
        <v>44264</v>
      </c>
      <c r="GP161" s="133">
        <v>11.78</v>
      </c>
      <c r="GQ161" s="120" t="s">
        <v>152</v>
      </c>
      <c r="GR161" s="120" t="s">
        <v>133</v>
      </c>
      <c r="GS161" s="120">
        <v>44264</v>
      </c>
      <c r="GT161" s="133">
        <v>11.78</v>
      </c>
      <c r="GU161" s="120" t="s">
        <v>152</v>
      </c>
      <c r="GV161" s="120" t="s">
        <v>133</v>
      </c>
      <c r="GW161" s="120">
        <v>44264</v>
      </c>
      <c r="GX161" s="133">
        <v>11.78</v>
      </c>
      <c r="GY161" s="120" t="s">
        <v>152</v>
      </c>
      <c r="GZ161" s="120" t="s">
        <v>133</v>
      </c>
      <c r="HA161" s="120">
        <v>44264</v>
      </c>
      <c r="HB161" s="133">
        <v>11.78</v>
      </c>
      <c r="HC161" s="120" t="s">
        <v>152</v>
      </c>
      <c r="HD161" s="120" t="s">
        <v>133</v>
      </c>
      <c r="HE161" s="120">
        <v>44264</v>
      </c>
      <c r="HF161" s="133">
        <v>11.78</v>
      </c>
      <c r="HG161" s="120" t="s">
        <v>152</v>
      </c>
      <c r="HH161" s="120" t="s">
        <v>133</v>
      </c>
      <c r="HI161" s="120">
        <v>44264</v>
      </c>
      <c r="HJ161" s="133">
        <v>11.78</v>
      </c>
      <c r="HK161" s="120" t="s">
        <v>152</v>
      </c>
      <c r="HL161" s="120" t="s">
        <v>133</v>
      </c>
      <c r="HM161" s="120">
        <v>44264</v>
      </c>
      <c r="HN161" s="133">
        <v>11.78</v>
      </c>
      <c r="HO161" s="120" t="s">
        <v>152</v>
      </c>
      <c r="HP161" s="120" t="s">
        <v>133</v>
      </c>
      <c r="HQ161" s="120">
        <v>44264</v>
      </c>
      <c r="HR161" s="133">
        <v>11.78</v>
      </c>
      <c r="HS161" s="120" t="s">
        <v>152</v>
      </c>
      <c r="HT161" s="120" t="s">
        <v>133</v>
      </c>
      <c r="HU161" s="120">
        <v>44264</v>
      </c>
      <c r="HV161" s="133">
        <v>11.78</v>
      </c>
      <c r="HW161" s="120" t="s">
        <v>152</v>
      </c>
      <c r="HX161" s="120" t="s">
        <v>133</v>
      </c>
      <c r="HY161" s="120">
        <v>44264</v>
      </c>
      <c r="HZ161" s="133">
        <v>11.78</v>
      </c>
      <c r="IA161" s="120" t="s">
        <v>152</v>
      </c>
      <c r="IB161" s="120" t="s">
        <v>133</v>
      </c>
      <c r="IC161" s="120">
        <v>44264</v>
      </c>
      <c r="ID161" s="133">
        <v>11.78</v>
      </c>
      <c r="IE161" s="120" t="s">
        <v>152</v>
      </c>
      <c r="IF161" s="120" t="s">
        <v>133</v>
      </c>
      <c r="IG161" s="120">
        <v>44264</v>
      </c>
      <c r="IH161" s="133">
        <v>11.78</v>
      </c>
      <c r="II161" s="120" t="s">
        <v>152</v>
      </c>
      <c r="IJ161" s="120" t="s">
        <v>133</v>
      </c>
      <c r="IK161" s="120">
        <v>44264</v>
      </c>
      <c r="IL161" s="133">
        <v>11.78</v>
      </c>
      <c r="IM161" s="120" t="s">
        <v>152</v>
      </c>
      <c r="IN161" s="120" t="s">
        <v>133</v>
      </c>
      <c r="IO161" s="120">
        <v>44264</v>
      </c>
      <c r="IP161" s="133">
        <v>11.78</v>
      </c>
      <c r="IQ161" s="120" t="s">
        <v>152</v>
      </c>
      <c r="IR161" s="120" t="s">
        <v>133</v>
      </c>
      <c r="IS161" s="120">
        <v>44264</v>
      </c>
      <c r="IT161" s="133">
        <v>11.78</v>
      </c>
      <c r="IU161" s="120" t="s">
        <v>152</v>
      </c>
      <c r="IV161" s="120" t="s">
        <v>133</v>
      </c>
      <c r="IW161" s="120">
        <v>44264</v>
      </c>
      <c r="IX161" s="133">
        <v>11.78</v>
      </c>
      <c r="IY161" s="120" t="s">
        <v>152</v>
      </c>
      <c r="IZ161" s="120" t="s">
        <v>133</v>
      </c>
      <c r="JA161" s="120">
        <v>44264</v>
      </c>
      <c r="JB161" s="133">
        <v>11.78</v>
      </c>
      <c r="JC161" s="120" t="s">
        <v>152</v>
      </c>
      <c r="JD161" s="120" t="s">
        <v>133</v>
      </c>
      <c r="JE161" s="120">
        <v>44264</v>
      </c>
      <c r="JF161" s="133">
        <v>11.78</v>
      </c>
      <c r="JG161" s="120" t="s">
        <v>152</v>
      </c>
      <c r="JH161" s="120" t="s">
        <v>133</v>
      </c>
      <c r="JI161" s="120">
        <v>44264</v>
      </c>
      <c r="JJ161" s="133">
        <v>11.78</v>
      </c>
      <c r="JK161" s="120" t="s">
        <v>152</v>
      </c>
      <c r="JL161" s="120" t="s">
        <v>133</v>
      </c>
      <c r="JM161" s="120">
        <v>44264</v>
      </c>
      <c r="JN161" s="133">
        <v>11.78</v>
      </c>
      <c r="JO161" s="120" t="s">
        <v>152</v>
      </c>
      <c r="JP161" s="120" t="s">
        <v>133</v>
      </c>
      <c r="JQ161" s="120">
        <v>44264</v>
      </c>
      <c r="JR161" s="133">
        <v>11.78</v>
      </c>
      <c r="JS161" s="120" t="s">
        <v>152</v>
      </c>
      <c r="JT161" s="120" t="s">
        <v>133</v>
      </c>
      <c r="JU161" s="120">
        <v>44264</v>
      </c>
      <c r="JV161" s="133">
        <v>11.78</v>
      </c>
      <c r="JW161" s="120" t="s">
        <v>152</v>
      </c>
      <c r="JX161" s="120" t="s">
        <v>133</v>
      </c>
      <c r="JY161" s="120">
        <v>44264</v>
      </c>
      <c r="JZ161" s="133">
        <v>11.78</v>
      </c>
      <c r="KA161" s="120" t="s">
        <v>152</v>
      </c>
      <c r="KB161" s="120" t="s">
        <v>133</v>
      </c>
      <c r="KC161" s="120">
        <v>44264</v>
      </c>
      <c r="KD161" s="133">
        <v>11.78</v>
      </c>
      <c r="KE161" s="120" t="s">
        <v>152</v>
      </c>
      <c r="KF161" s="120" t="s">
        <v>133</v>
      </c>
      <c r="KG161" s="120">
        <v>44264</v>
      </c>
      <c r="KH161" s="133">
        <v>11.78</v>
      </c>
      <c r="KI161" s="120" t="s">
        <v>152</v>
      </c>
      <c r="KJ161" s="120" t="s">
        <v>133</v>
      </c>
      <c r="KK161" s="120">
        <v>44264</v>
      </c>
      <c r="KL161" s="133">
        <v>11.78</v>
      </c>
      <c r="KM161" s="120" t="s">
        <v>152</v>
      </c>
      <c r="KN161" s="120" t="s">
        <v>133</v>
      </c>
      <c r="KO161" s="120">
        <v>44264</v>
      </c>
      <c r="KP161" s="133">
        <v>11.78</v>
      </c>
      <c r="KQ161" s="120" t="s">
        <v>152</v>
      </c>
      <c r="KR161" s="120" t="s">
        <v>133</v>
      </c>
      <c r="KS161" s="120">
        <v>44264</v>
      </c>
      <c r="KT161" s="133">
        <v>11.78</v>
      </c>
      <c r="KU161" s="120" t="s">
        <v>152</v>
      </c>
      <c r="KV161" s="120" t="s">
        <v>133</v>
      </c>
      <c r="KW161" s="120">
        <v>44264</v>
      </c>
      <c r="KX161" s="133">
        <v>11.78</v>
      </c>
      <c r="KY161" s="120" t="s">
        <v>152</v>
      </c>
      <c r="KZ161" s="120" t="s">
        <v>133</v>
      </c>
      <c r="LA161" s="120">
        <v>44264</v>
      </c>
      <c r="LB161" s="133">
        <v>11.78</v>
      </c>
      <c r="LC161" s="120" t="s">
        <v>152</v>
      </c>
      <c r="LD161" s="120" t="s">
        <v>133</v>
      </c>
      <c r="LE161" s="120">
        <v>44264</v>
      </c>
      <c r="LF161" s="133">
        <v>11.78</v>
      </c>
      <c r="LG161" s="120" t="s">
        <v>152</v>
      </c>
      <c r="LH161" s="120" t="s">
        <v>133</v>
      </c>
      <c r="LI161" s="120">
        <v>44264</v>
      </c>
      <c r="LJ161" s="133">
        <v>11.78</v>
      </c>
      <c r="LK161" s="120" t="s">
        <v>152</v>
      </c>
      <c r="LL161" s="120" t="s">
        <v>133</v>
      </c>
      <c r="LM161" s="120">
        <v>44264</v>
      </c>
      <c r="LN161" s="133">
        <v>11.78</v>
      </c>
      <c r="LO161" s="120" t="s">
        <v>152</v>
      </c>
      <c r="LP161" s="120" t="s">
        <v>133</v>
      </c>
      <c r="LQ161" s="120">
        <v>44264</v>
      </c>
      <c r="LR161" s="133">
        <v>11.78</v>
      </c>
      <c r="LS161" s="120" t="s">
        <v>152</v>
      </c>
      <c r="LT161" s="120" t="s">
        <v>133</v>
      </c>
      <c r="LU161" s="120">
        <v>44264</v>
      </c>
      <c r="LV161" s="133">
        <v>11.78</v>
      </c>
      <c r="LW161" s="120" t="s">
        <v>152</v>
      </c>
      <c r="LX161" s="120" t="s">
        <v>133</v>
      </c>
      <c r="LY161" s="120">
        <v>44264</v>
      </c>
      <c r="LZ161" s="133">
        <v>11.78</v>
      </c>
      <c r="MA161" s="120" t="s">
        <v>152</v>
      </c>
      <c r="MB161" s="120" t="s">
        <v>133</v>
      </c>
      <c r="MC161" s="120">
        <v>44264</v>
      </c>
      <c r="MD161" s="133">
        <v>11.78</v>
      </c>
      <c r="ME161" s="120" t="s">
        <v>152</v>
      </c>
      <c r="MF161" s="120" t="s">
        <v>133</v>
      </c>
      <c r="MG161" s="120">
        <v>44264</v>
      </c>
      <c r="MH161" s="133">
        <v>11.78</v>
      </c>
      <c r="MI161" s="120" t="s">
        <v>152</v>
      </c>
      <c r="MJ161" s="120" t="s">
        <v>133</v>
      </c>
      <c r="MK161" s="120">
        <v>44264</v>
      </c>
      <c r="ML161" s="133">
        <v>11.78</v>
      </c>
      <c r="MM161" s="120" t="s">
        <v>152</v>
      </c>
      <c r="MN161" s="120" t="s">
        <v>133</v>
      </c>
      <c r="MO161" s="120">
        <v>44264</v>
      </c>
      <c r="MP161" s="133">
        <v>11.78</v>
      </c>
      <c r="MQ161" s="120" t="s">
        <v>152</v>
      </c>
      <c r="MR161" s="120" t="s">
        <v>133</v>
      </c>
      <c r="MS161" s="120">
        <v>44264</v>
      </c>
      <c r="MT161" s="133">
        <v>11.78</v>
      </c>
      <c r="MU161" s="120" t="s">
        <v>152</v>
      </c>
      <c r="MV161" s="120" t="s">
        <v>133</v>
      </c>
      <c r="MW161" s="120">
        <v>44264</v>
      </c>
      <c r="MX161" s="133">
        <v>11.78</v>
      </c>
      <c r="MY161" s="120" t="s">
        <v>152</v>
      </c>
      <c r="MZ161" s="120" t="s">
        <v>133</v>
      </c>
      <c r="NA161" s="120">
        <v>44264</v>
      </c>
      <c r="NB161" s="133">
        <v>11.78</v>
      </c>
      <c r="NC161" s="120" t="s">
        <v>152</v>
      </c>
      <c r="ND161" s="120" t="s">
        <v>133</v>
      </c>
      <c r="NE161" s="120">
        <v>44264</v>
      </c>
      <c r="NF161" s="133">
        <v>11.78</v>
      </c>
      <c r="NG161" s="120" t="s">
        <v>152</v>
      </c>
      <c r="NH161" s="120" t="s">
        <v>133</v>
      </c>
      <c r="NI161" s="120">
        <v>44264</v>
      </c>
      <c r="NJ161" s="133">
        <v>11.78</v>
      </c>
      <c r="NK161" s="120" t="s">
        <v>152</v>
      </c>
      <c r="NL161" s="120" t="s">
        <v>133</v>
      </c>
      <c r="NM161" s="120">
        <v>44264</v>
      </c>
      <c r="NN161" s="133">
        <v>11.78</v>
      </c>
      <c r="NO161" s="120" t="s">
        <v>152</v>
      </c>
      <c r="NP161" s="120" t="s">
        <v>133</v>
      </c>
      <c r="NQ161" s="120">
        <v>44264</v>
      </c>
      <c r="NR161" s="133">
        <v>11.78</v>
      </c>
      <c r="NS161" s="120" t="s">
        <v>152</v>
      </c>
      <c r="NT161" s="120" t="s">
        <v>133</v>
      </c>
      <c r="NU161" s="120">
        <v>44264</v>
      </c>
      <c r="NV161" s="133">
        <v>11.78</v>
      </c>
      <c r="NW161" s="120" t="s">
        <v>152</v>
      </c>
      <c r="NX161" s="120" t="s">
        <v>133</v>
      </c>
      <c r="NY161" s="120">
        <v>44264</v>
      </c>
      <c r="NZ161" s="133">
        <v>11.78</v>
      </c>
      <c r="OA161" s="120" t="s">
        <v>152</v>
      </c>
      <c r="OB161" s="120" t="s">
        <v>133</v>
      </c>
      <c r="OC161" s="120">
        <v>44264</v>
      </c>
      <c r="OD161" s="133">
        <v>11.78</v>
      </c>
      <c r="OE161" s="120" t="s">
        <v>152</v>
      </c>
      <c r="OF161" s="120" t="s">
        <v>133</v>
      </c>
      <c r="OG161" s="120">
        <v>44264</v>
      </c>
      <c r="OH161" s="133">
        <v>11.78</v>
      </c>
      <c r="OI161" s="120" t="s">
        <v>152</v>
      </c>
      <c r="OJ161" s="120" t="s">
        <v>133</v>
      </c>
      <c r="OK161" s="120">
        <v>44264</v>
      </c>
      <c r="OL161" s="133">
        <v>11.78</v>
      </c>
      <c r="OM161" s="120" t="s">
        <v>152</v>
      </c>
      <c r="ON161" s="120" t="s">
        <v>133</v>
      </c>
      <c r="OO161" s="120">
        <v>44264</v>
      </c>
      <c r="OP161" s="133">
        <v>11.78</v>
      </c>
      <c r="OQ161" s="120" t="s">
        <v>152</v>
      </c>
      <c r="OR161" s="120" t="s">
        <v>133</v>
      </c>
      <c r="OS161" s="120">
        <v>44264</v>
      </c>
      <c r="OT161" s="133">
        <v>11.78</v>
      </c>
      <c r="OU161" s="120" t="s">
        <v>152</v>
      </c>
      <c r="OV161" s="120" t="s">
        <v>133</v>
      </c>
      <c r="OW161" s="120">
        <v>44264</v>
      </c>
      <c r="OX161" s="133">
        <v>11.78</v>
      </c>
      <c r="OY161" s="120" t="s">
        <v>152</v>
      </c>
      <c r="OZ161" s="120" t="s">
        <v>133</v>
      </c>
      <c r="PA161" s="120">
        <v>44264</v>
      </c>
      <c r="PB161" s="133">
        <v>11.78</v>
      </c>
      <c r="PC161" s="120" t="s">
        <v>152</v>
      </c>
      <c r="PD161" s="120" t="s">
        <v>133</v>
      </c>
      <c r="PE161" s="120">
        <v>44264</v>
      </c>
      <c r="PF161" s="133">
        <v>11.78</v>
      </c>
      <c r="PG161" s="120" t="s">
        <v>152</v>
      </c>
      <c r="PH161" s="120" t="s">
        <v>133</v>
      </c>
      <c r="PI161" s="120">
        <v>44264</v>
      </c>
      <c r="PJ161" s="133">
        <v>11.78</v>
      </c>
      <c r="PK161" s="120" t="s">
        <v>152</v>
      </c>
      <c r="PL161" s="120" t="s">
        <v>133</v>
      </c>
      <c r="PM161" s="120">
        <v>44264</v>
      </c>
      <c r="PN161" s="133">
        <v>11.78</v>
      </c>
      <c r="PO161" s="120" t="s">
        <v>152</v>
      </c>
      <c r="PP161" s="120" t="s">
        <v>133</v>
      </c>
      <c r="PQ161" s="120">
        <v>44264</v>
      </c>
      <c r="PR161" s="133">
        <v>11.78</v>
      </c>
      <c r="PS161" s="120" t="s">
        <v>152</v>
      </c>
      <c r="PT161" s="120" t="s">
        <v>133</v>
      </c>
      <c r="PU161" s="120">
        <v>44264</v>
      </c>
      <c r="PV161" s="133">
        <v>11.78</v>
      </c>
      <c r="PW161" s="120" t="s">
        <v>152</v>
      </c>
      <c r="PX161" s="120" t="s">
        <v>133</v>
      </c>
      <c r="PY161" s="120">
        <v>44264</v>
      </c>
      <c r="PZ161" s="133">
        <v>11.78</v>
      </c>
      <c r="QA161" s="120" t="s">
        <v>152</v>
      </c>
      <c r="QB161" s="120" t="s">
        <v>133</v>
      </c>
      <c r="QC161" s="120">
        <v>44264</v>
      </c>
      <c r="QD161" s="133">
        <v>11.78</v>
      </c>
      <c r="QE161" s="120" t="s">
        <v>152</v>
      </c>
      <c r="QF161" s="120" t="s">
        <v>133</v>
      </c>
      <c r="QG161" s="120">
        <v>44264</v>
      </c>
      <c r="QH161" s="133">
        <v>11.78</v>
      </c>
      <c r="QI161" s="120" t="s">
        <v>152</v>
      </c>
      <c r="QJ161" s="120" t="s">
        <v>133</v>
      </c>
      <c r="QK161" s="120">
        <v>44264</v>
      </c>
      <c r="QL161" s="133">
        <v>11.78</v>
      </c>
      <c r="QM161" s="120" t="s">
        <v>152</v>
      </c>
      <c r="QN161" s="120" t="s">
        <v>133</v>
      </c>
      <c r="QO161" s="120">
        <v>44264</v>
      </c>
      <c r="QP161" s="133">
        <v>11.78</v>
      </c>
      <c r="QQ161" s="120" t="s">
        <v>152</v>
      </c>
      <c r="QR161" s="120" t="s">
        <v>133</v>
      </c>
      <c r="QS161" s="120">
        <v>44264</v>
      </c>
      <c r="QT161" s="133">
        <v>11.78</v>
      </c>
      <c r="QU161" s="120" t="s">
        <v>152</v>
      </c>
      <c r="QV161" s="120" t="s">
        <v>133</v>
      </c>
      <c r="QW161" s="120">
        <v>44264</v>
      </c>
      <c r="QX161" s="133">
        <v>11.78</v>
      </c>
      <c r="QY161" s="120" t="s">
        <v>152</v>
      </c>
      <c r="QZ161" s="120" t="s">
        <v>133</v>
      </c>
      <c r="RA161" s="120">
        <v>44264</v>
      </c>
      <c r="RB161" s="133">
        <v>11.78</v>
      </c>
      <c r="RC161" s="120" t="s">
        <v>152</v>
      </c>
      <c r="RD161" s="120" t="s">
        <v>133</v>
      </c>
      <c r="RE161" s="120">
        <v>44264</v>
      </c>
      <c r="RF161" s="133">
        <v>11.78</v>
      </c>
      <c r="RG161" s="120" t="s">
        <v>152</v>
      </c>
      <c r="RH161" s="120" t="s">
        <v>133</v>
      </c>
      <c r="RI161" s="120">
        <v>44264</v>
      </c>
      <c r="RJ161" s="133">
        <v>11.78</v>
      </c>
      <c r="RK161" s="120" t="s">
        <v>152</v>
      </c>
      <c r="RL161" s="120" t="s">
        <v>133</v>
      </c>
      <c r="RM161" s="120">
        <v>44264</v>
      </c>
      <c r="RN161" s="133">
        <v>11.78</v>
      </c>
      <c r="RO161" s="120" t="s">
        <v>152</v>
      </c>
      <c r="RP161" s="120" t="s">
        <v>133</v>
      </c>
      <c r="RQ161" s="120">
        <v>44264</v>
      </c>
      <c r="RR161" s="133">
        <v>11.78</v>
      </c>
      <c r="RS161" s="120" t="s">
        <v>152</v>
      </c>
      <c r="RT161" s="120" t="s">
        <v>133</v>
      </c>
      <c r="RU161" s="120">
        <v>44264</v>
      </c>
      <c r="RV161" s="133">
        <v>11.78</v>
      </c>
      <c r="RW161" s="120" t="s">
        <v>152</v>
      </c>
      <c r="RX161" s="120" t="s">
        <v>133</v>
      </c>
      <c r="RY161" s="120">
        <v>44264</v>
      </c>
      <c r="RZ161" s="133">
        <v>11.78</v>
      </c>
      <c r="SA161" s="120" t="s">
        <v>152</v>
      </c>
      <c r="SB161" s="120" t="s">
        <v>133</v>
      </c>
      <c r="SC161" s="120">
        <v>44264</v>
      </c>
      <c r="SD161" s="133">
        <v>11.78</v>
      </c>
      <c r="SE161" s="120" t="s">
        <v>152</v>
      </c>
      <c r="SF161" s="120" t="s">
        <v>133</v>
      </c>
      <c r="SG161" s="120">
        <v>44264</v>
      </c>
      <c r="SH161" s="133">
        <v>11.78</v>
      </c>
      <c r="SI161" s="120" t="s">
        <v>152</v>
      </c>
      <c r="SJ161" s="120" t="s">
        <v>133</v>
      </c>
      <c r="SK161" s="120">
        <v>44264</v>
      </c>
      <c r="SL161" s="133">
        <v>11.78</v>
      </c>
      <c r="SM161" s="120" t="s">
        <v>152</v>
      </c>
      <c r="SN161" s="120" t="s">
        <v>133</v>
      </c>
      <c r="SO161" s="120">
        <v>44264</v>
      </c>
      <c r="SP161" s="133">
        <v>11.78</v>
      </c>
      <c r="SQ161" s="120" t="s">
        <v>152</v>
      </c>
      <c r="SR161" s="120" t="s">
        <v>133</v>
      </c>
      <c r="SS161" s="120">
        <v>44264</v>
      </c>
      <c r="ST161" s="133">
        <v>11.78</v>
      </c>
      <c r="SU161" s="120" t="s">
        <v>152</v>
      </c>
      <c r="SV161" s="120" t="s">
        <v>133</v>
      </c>
      <c r="SW161" s="120">
        <v>44264</v>
      </c>
      <c r="SX161" s="133">
        <v>11.78</v>
      </c>
      <c r="SY161" s="120" t="s">
        <v>152</v>
      </c>
      <c r="SZ161" s="120" t="s">
        <v>133</v>
      </c>
      <c r="TA161" s="120">
        <v>44264</v>
      </c>
      <c r="TB161" s="133">
        <v>11.78</v>
      </c>
      <c r="TC161" s="120" t="s">
        <v>152</v>
      </c>
      <c r="TD161" s="120" t="s">
        <v>133</v>
      </c>
      <c r="TE161" s="120">
        <v>44264</v>
      </c>
      <c r="TF161" s="133">
        <v>11.78</v>
      </c>
      <c r="TG161" s="120" t="s">
        <v>152</v>
      </c>
      <c r="TH161" s="120" t="s">
        <v>133</v>
      </c>
      <c r="TI161" s="120">
        <v>44264</v>
      </c>
      <c r="TJ161" s="133">
        <v>11.78</v>
      </c>
      <c r="TK161" s="120" t="s">
        <v>152</v>
      </c>
      <c r="TL161" s="120" t="s">
        <v>133</v>
      </c>
      <c r="TM161" s="120">
        <v>44264</v>
      </c>
      <c r="TN161" s="133">
        <v>11.78</v>
      </c>
      <c r="TO161" s="120" t="s">
        <v>152</v>
      </c>
      <c r="TP161" s="120" t="s">
        <v>133</v>
      </c>
      <c r="TQ161" s="120">
        <v>44264</v>
      </c>
      <c r="TR161" s="133">
        <v>11.78</v>
      </c>
      <c r="TS161" s="120" t="s">
        <v>152</v>
      </c>
      <c r="TT161" s="120" t="s">
        <v>133</v>
      </c>
      <c r="TU161" s="120">
        <v>44264</v>
      </c>
      <c r="TV161" s="133">
        <v>11.78</v>
      </c>
      <c r="TW161" s="120" t="s">
        <v>152</v>
      </c>
      <c r="TX161" s="120" t="s">
        <v>133</v>
      </c>
      <c r="TY161" s="120">
        <v>44264</v>
      </c>
      <c r="TZ161" s="133">
        <v>11.78</v>
      </c>
      <c r="UA161" s="120" t="s">
        <v>152</v>
      </c>
      <c r="UB161" s="120" t="s">
        <v>133</v>
      </c>
      <c r="UC161" s="120">
        <v>44264</v>
      </c>
      <c r="UD161" s="133">
        <v>11.78</v>
      </c>
      <c r="UE161" s="120" t="s">
        <v>152</v>
      </c>
      <c r="UF161" s="120" t="s">
        <v>133</v>
      </c>
      <c r="UG161" s="120">
        <v>44264</v>
      </c>
      <c r="UH161" s="133">
        <v>11.78</v>
      </c>
      <c r="UI161" s="120" t="s">
        <v>152</v>
      </c>
      <c r="UJ161" s="120" t="s">
        <v>133</v>
      </c>
      <c r="UK161" s="120">
        <v>44264</v>
      </c>
      <c r="UL161" s="133">
        <v>11.78</v>
      </c>
      <c r="UM161" s="120" t="s">
        <v>152</v>
      </c>
      <c r="UN161" s="120" t="s">
        <v>133</v>
      </c>
      <c r="UO161" s="120">
        <v>44264</v>
      </c>
      <c r="UP161" s="133">
        <v>11.78</v>
      </c>
      <c r="UQ161" s="120" t="s">
        <v>152</v>
      </c>
      <c r="UR161" s="120" t="s">
        <v>133</v>
      </c>
      <c r="US161" s="120">
        <v>44264</v>
      </c>
      <c r="UT161" s="133">
        <v>11.78</v>
      </c>
      <c r="UU161" s="120" t="s">
        <v>152</v>
      </c>
      <c r="UV161" s="120" t="s">
        <v>133</v>
      </c>
      <c r="UW161" s="120">
        <v>44264</v>
      </c>
      <c r="UX161" s="133">
        <v>11.78</v>
      </c>
      <c r="UY161" s="120" t="s">
        <v>152</v>
      </c>
      <c r="UZ161" s="120" t="s">
        <v>133</v>
      </c>
      <c r="VA161" s="120">
        <v>44264</v>
      </c>
      <c r="VB161" s="133">
        <v>11.78</v>
      </c>
      <c r="VC161" s="120" t="s">
        <v>152</v>
      </c>
      <c r="VD161" s="120" t="s">
        <v>133</v>
      </c>
      <c r="VE161" s="120">
        <v>44264</v>
      </c>
      <c r="VF161" s="133">
        <v>11.78</v>
      </c>
      <c r="VG161" s="120" t="s">
        <v>152</v>
      </c>
      <c r="VH161" s="120" t="s">
        <v>133</v>
      </c>
      <c r="VI161" s="120">
        <v>44264</v>
      </c>
      <c r="VJ161" s="133">
        <v>11.78</v>
      </c>
      <c r="VK161" s="120" t="s">
        <v>152</v>
      </c>
      <c r="VL161" s="120" t="s">
        <v>133</v>
      </c>
      <c r="VM161" s="120">
        <v>44264</v>
      </c>
      <c r="VN161" s="133">
        <v>11.78</v>
      </c>
      <c r="VO161" s="120" t="s">
        <v>152</v>
      </c>
      <c r="VP161" s="120" t="s">
        <v>133</v>
      </c>
      <c r="VQ161" s="120">
        <v>44264</v>
      </c>
      <c r="VR161" s="133">
        <v>11.78</v>
      </c>
      <c r="VS161" s="120" t="s">
        <v>152</v>
      </c>
      <c r="VT161" s="120" t="s">
        <v>133</v>
      </c>
      <c r="VU161" s="120">
        <v>44264</v>
      </c>
      <c r="VV161" s="133">
        <v>11.78</v>
      </c>
      <c r="VW161" s="120" t="s">
        <v>152</v>
      </c>
      <c r="VX161" s="120" t="s">
        <v>133</v>
      </c>
      <c r="VY161" s="120">
        <v>44264</v>
      </c>
      <c r="VZ161" s="133">
        <v>11.78</v>
      </c>
      <c r="WA161" s="120" t="s">
        <v>152</v>
      </c>
      <c r="WB161" s="120" t="s">
        <v>133</v>
      </c>
      <c r="WC161" s="120">
        <v>44264</v>
      </c>
      <c r="WD161" s="133">
        <v>11.78</v>
      </c>
      <c r="WE161" s="120" t="s">
        <v>152</v>
      </c>
      <c r="WF161" s="120" t="s">
        <v>133</v>
      </c>
      <c r="WG161" s="120">
        <v>44264</v>
      </c>
      <c r="WH161" s="133">
        <v>11.78</v>
      </c>
      <c r="WI161" s="120" t="s">
        <v>152</v>
      </c>
      <c r="WJ161" s="120" t="s">
        <v>133</v>
      </c>
      <c r="WK161" s="120">
        <v>44264</v>
      </c>
      <c r="WL161" s="133">
        <v>11.78</v>
      </c>
      <c r="WM161" s="120" t="s">
        <v>152</v>
      </c>
      <c r="WN161" s="120" t="s">
        <v>133</v>
      </c>
      <c r="WO161" s="120">
        <v>44264</v>
      </c>
      <c r="WP161" s="133">
        <v>11.78</v>
      </c>
      <c r="WQ161" s="120" t="s">
        <v>152</v>
      </c>
      <c r="WR161" s="120" t="s">
        <v>133</v>
      </c>
      <c r="WS161" s="120">
        <v>44264</v>
      </c>
      <c r="WT161" s="133">
        <v>11.78</v>
      </c>
      <c r="WU161" s="120" t="s">
        <v>152</v>
      </c>
      <c r="WV161" s="120" t="s">
        <v>133</v>
      </c>
      <c r="WW161" s="120">
        <v>44264</v>
      </c>
      <c r="WX161" s="133">
        <v>11.78</v>
      </c>
      <c r="WY161" s="120" t="s">
        <v>152</v>
      </c>
      <c r="WZ161" s="120" t="s">
        <v>133</v>
      </c>
      <c r="XA161" s="120">
        <v>44264</v>
      </c>
      <c r="XB161" s="133">
        <v>11.78</v>
      </c>
      <c r="XC161" s="120" t="s">
        <v>152</v>
      </c>
      <c r="XD161" s="120" t="s">
        <v>133</v>
      </c>
      <c r="XE161" s="120">
        <v>44264</v>
      </c>
      <c r="XF161" s="133">
        <v>11.78</v>
      </c>
      <c r="XG161" s="120" t="s">
        <v>152</v>
      </c>
      <c r="XH161" s="120" t="s">
        <v>133</v>
      </c>
      <c r="XI161" s="120">
        <v>44264</v>
      </c>
      <c r="XJ161" s="133">
        <v>11.78</v>
      </c>
      <c r="XK161" s="120" t="s">
        <v>152</v>
      </c>
      <c r="XL161" s="120" t="s">
        <v>133</v>
      </c>
      <c r="XM161" s="120">
        <v>44264</v>
      </c>
      <c r="XN161" s="133">
        <v>11.78</v>
      </c>
      <c r="XO161" s="120" t="s">
        <v>152</v>
      </c>
      <c r="XP161" s="120" t="s">
        <v>133</v>
      </c>
      <c r="XQ161" s="120">
        <v>44264</v>
      </c>
      <c r="XR161" s="133">
        <v>11.78</v>
      </c>
      <c r="XS161" s="120" t="s">
        <v>152</v>
      </c>
      <c r="XT161" s="120" t="s">
        <v>133</v>
      </c>
      <c r="XU161" s="120">
        <v>44264</v>
      </c>
      <c r="XV161" s="133">
        <v>11.78</v>
      </c>
      <c r="XW161" s="120" t="s">
        <v>152</v>
      </c>
      <c r="XX161" s="120" t="s">
        <v>133</v>
      </c>
      <c r="XY161" s="120">
        <v>44264</v>
      </c>
      <c r="XZ161" s="133">
        <v>11.78</v>
      </c>
      <c r="YA161" s="120" t="s">
        <v>152</v>
      </c>
      <c r="YB161" s="120" t="s">
        <v>133</v>
      </c>
      <c r="YC161" s="120">
        <v>44264</v>
      </c>
      <c r="YD161" s="133">
        <v>11.78</v>
      </c>
      <c r="YE161" s="120" t="s">
        <v>152</v>
      </c>
      <c r="YF161" s="120" t="s">
        <v>133</v>
      </c>
      <c r="YG161" s="120">
        <v>44264</v>
      </c>
      <c r="YH161" s="133">
        <v>11.78</v>
      </c>
      <c r="YI161" s="120" t="s">
        <v>152</v>
      </c>
      <c r="YJ161" s="120" t="s">
        <v>133</v>
      </c>
      <c r="YK161" s="120">
        <v>44264</v>
      </c>
      <c r="YL161" s="133">
        <v>11.78</v>
      </c>
      <c r="YM161" s="120" t="s">
        <v>152</v>
      </c>
      <c r="YN161" s="120" t="s">
        <v>133</v>
      </c>
      <c r="YO161" s="120">
        <v>44264</v>
      </c>
      <c r="YP161" s="133">
        <v>11.78</v>
      </c>
      <c r="YQ161" s="120" t="s">
        <v>152</v>
      </c>
      <c r="YR161" s="120" t="s">
        <v>133</v>
      </c>
      <c r="YS161" s="120">
        <v>44264</v>
      </c>
      <c r="YT161" s="133">
        <v>11.78</v>
      </c>
      <c r="YU161" s="120" t="s">
        <v>152</v>
      </c>
      <c r="YV161" s="120" t="s">
        <v>133</v>
      </c>
      <c r="YW161" s="120">
        <v>44264</v>
      </c>
      <c r="YX161" s="133">
        <v>11.78</v>
      </c>
      <c r="YY161" s="120" t="s">
        <v>152</v>
      </c>
      <c r="YZ161" s="120" t="s">
        <v>133</v>
      </c>
      <c r="ZA161" s="120">
        <v>44264</v>
      </c>
      <c r="ZB161" s="133">
        <v>11.78</v>
      </c>
      <c r="ZC161" s="120" t="s">
        <v>152</v>
      </c>
      <c r="ZD161" s="120" t="s">
        <v>133</v>
      </c>
      <c r="ZE161" s="120">
        <v>44264</v>
      </c>
      <c r="ZF161" s="133">
        <v>11.78</v>
      </c>
      <c r="ZG161" s="120" t="s">
        <v>152</v>
      </c>
      <c r="ZH161" s="120" t="s">
        <v>133</v>
      </c>
      <c r="ZI161" s="120">
        <v>44264</v>
      </c>
      <c r="ZJ161" s="133">
        <v>11.78</v>
      </c>
      <c r="ZK161" s="120" t="s">
        <v>152</v>
      </c>
      <c r="ZL161" s="120" t="s">
        <v>133</v>
      </c>
      <c r="ZM161" s="120">
        <v>44264</v>
      </c>
      <c r="ZN161" s="133">
        <v>11.78</v>
      </c>
      <c r="ZO161" s="120" t="s">
        <v>152</v>
      </c>
      <c r="ZP161" s="120" t="s">
        <v>133</v>
      </c>
      <c r="ZQ161" s="120">
        <v>44264</v>
      </c>
      <c r="ZR161" s="133">
        <v>11.78</v>
      </c>
      <c r="ZS161" s="120" t="s">
        <v>152</v>
      </c>
      <c r="ZT161" s="120" t="s">
        <v>133</v>
      </c>
      <c r="ZU161" s="120">
        <v>44264</v>
      </c>
      <c r="ZV161" s="133">
        <v>11.78</v>
      </c>
      <c r="ZW161" s="120" t="s">
        <v>152</v>
      </c>
      <c r="ZX161" s="120" t="s">
        <v>133</v>
      </c>
      <c r="ZY161" s="120">
        <v>44264</v>
      </c>
      <c r="ZZ161" s="133">
        <v>11.78</v>
      </c>
      <c r="AAA161" s="120" t="s">
        <v>152</v>
      </c>
      <c r="AAB161" s="120" t="s">
        <v>133</v>
      </c>
      <c r="AAC161" s="120">
        <v>44264</v>
      </c>
      <c r="AAD161" s="133">
        <v>11.78</v>
      </c>
      <c r="AAE161" s="120" t="s">
        <v>152</v>
      </c>
      <c r="AAF161" s="120" t="s">
        <v>133</v>
      </c>
      <c r="AAG161" s="120">
        <v>44264</v>
      </c>
      <c r="AAH161" s="133">
        <v>11.78</v>
      </c>
      <c r="AAI161" s="120" t="s">
        <v>152</v>
      </c>
      <c r="AAJ161" s="120" t="s">
        <v>133</v>
      </c>
      <c r="AAK161" s="120">
        <v>44264</v>
      </c>
      <c r="AAL161" s="133">
        <v>11.78</v>
      </c>
      <c r="AAM161" s="120" t="s">
        <v>152</v>
      </c>
      <c r="AAN161" s="120" t="s">
        <v>133</v>
      </c>
      <c r="AAO161" s="120">
        <v>44264</v>
      </c>
      <c r="AAP161" s="133">
        <v>11.78</v>
      </c>
      <c r="AAQ161" s="120" t="s">
        <v>152</v>
      </c>
      <c r="AAR161" s="120" t="s">
        <v>133</v>
      </c>
      <c r="AAS161" s="120">
        <v>44264</v>
      </c>
      <c r="AAT161" s="133">
        <v>11.78</v>
      </c>
      <c r="AAU161" s="120" t="s">
        <v>152</v>
      </c>
      <c r="AAV161" s="120" t="s">
        <v>133</v>
      </c>
      <c r="AAW161" s="120">
        <v>44264</v>
      </c>
      <c r="AAX161" s="133">
        <v>11.78</v>
      </c>
      <c r="AAY161" s="120" t="s">
        <v>152</v>
      </c>
      <c r="AAZ161" s="120" t="s">
        <v>133</v>
      </c>
      <c r="ABA161" s="120">
        <v>44264</v>
      </c>
      <c r="ABB161" s="133">
        <v>11.78</v>
      </c>
      <c r="ABC161" s="120" t="s">
        <v>152</v>
      </c>
      <c r="ABD161" s="120" t="s">
        <v>133</v>
      </c>
      <c r="ABE161" s="120">
        <v>44264</v>
      </c>
      <c r="ABF161" s="133">
        <v>11.78</v>
      </c>
      <c r="ABG161" s="120" t="s">
        <v>152</v>
      </c>
      <c r="ABH161" s="120" t="s">
        <v>133</v>
      </c>
      <c r="ABI161" s="120">
        <v>44264</v>
      </c>
      <c r="ABJ161" s="133">
        <v>11.78</v>
      </c>
      <c r="ABK161" s="120" t="s">
        <v>152</v>
      </c>
      <c r="ABL161" s="120" t="s">
        <v>133</v>
      </c>
      <c r="ABM161" s="120">
        <v>44264</v>
      </c>
      <c r="ABN161" s="133">
        <v>11.78</v>
      </c>
      <c r="ABO161" s="120" t="s">
        <v>152</v>
      </c>
      <c r="ABP161" s="120" t="s">
        <v>133</v>
      </c>
      <c r="ABQ161" s="120">
        <v>44264</v>
      </c>
      <c r="ABR161" s="133">
        <v>11.78</v>
      </c>
      <c r="ABS161" s="120" t="s">
        <v>152</v>
      </c>
      <c r="ABT161" s="120" t="s">
        <v>133</v>
      </c>
      <c r="ABU161" s="120">
        <v>44264</v>
      </c>
      <c r="ABV161" s="133">
        <v>11.78</v>
      </c>
      <c r="ABW161" s="120" t="s">
        <v>152</v>
      </c>
      <c r="ABX161" s="120" t="s">
        <v>133</v>
      </c>
      <c r="ABY161" s="120">
        <v>44264</v>
      </c>
      <c r="ABZ161" s="133">
        <v>11.78</v>
      </c>
      <c r="ACA161" s="120" t="s">
        <v>152</v>
      </c>
      <c r="ACB161" s="120" t="s">
        <v>133</v>
      </c>
      <c r="ACC161" s="120">
        <v>44264</v>
      </c>
      <c r="ACD161" s="133">
        <v>11.78</v>
      </c>
      <c r="ACE161" s="120" t="s">
        <v>152</v>
      </c>
      <c r="ACF161" s="120" t="s">
        <v>133</v>
      </c>
      <c r="ACG161" s="120">
        <v>44264</v>
      </c>
      <c r="ACH161" s="133">
        <v>11.78</v>
      </c>
      <c r="ACI161" s="120" t="s">
        <v>152</v>
      </c>
      <c r="ACJ161" s="120" t="s">
        <v>133</v>
      </c>
      <c r="ACK161" s="120">
        <v>44264</v>
      </c>
      <c r="ACL161" s="133">
        <v>11.78</v>
      </c>
      <c r="ACM161" s="120" t="s">
        <v>152</v>
      </c>
      <c r="ACN161" s="120" t="s">
        <v>133</v>
      </c>
      <c r="ACO161" s="120">
        <v>44264</v>
      </c>
      <c r="ACP161" s="133">
        <v>11.78</v>
      </c>
      <c r="ACQ161" s="120" t="s">
        <v>152</v>
      </c>
      <c r="ACR161" s="120" t="s">
        <v>133</v>
      </c>
      <c r="ACS161" s="120">
        <v>44264</v>
      </c>
      <c r="ACT161" s="133">
        <v>11.78</v>
      </c>
      <c r="ACU161" s="120" t="s">
        <v>152</v>
      </c>
      <c r="ACV161" s="120" t="s">
        <v>133</v>
      </c>
      <c r="ACW161" s="120">
        <v>44264</v>
      </c>
      <c r="ACX161" s="133">
        <v>11.78</v>
      </c>
      <c r="ACY161" s="120" t="s">
        <v>152</v>
      </c>
      <c r="ACZ161" s="120" t="s">
        <v>133</v>
      </c>
      <c r="ADA161" s="120">
        <v>44264</v>
      </c>
      <c r="ADB161" s="133">
        <v>11.78</v>
      </c>
      <c r="ADC161" s="120" t="s">
        <v>152</v>
      </c>
      <c r="ADD161" s="120" t="s">
        <v>133</v>
      </c>
      <c r="ADE161" s="120">
        <v>44264</v>
      </c>
      <c r="ADF161" s="133">
        <v>11.78</v>
      </c>
      <c r="ADG161" s="120" t="s">
        <v>152</v>
      </c>
      <c r="ADH161" s="120" t="s">
        <v>133</v>
      </c>
      <c r="ADI161" s="120">
        <v>44264</v>
      </c>
      <c r="ADJ161" s="133">
        <v>11.78</v>
      </c>
      <c r="ADK161" s="120" t="s">
        <v>152</v>
      </c>
      <c r="ADL161" s="120" t="s">
        <v>133</v>
      </c>
      <c r="ADM161" s="120">
        <v>44264</v>
      </c>
      <c r="ADN161" s="133">
        <v>11.78</v>
      </c>
      <c r="ADO161" s="120" t="s">
        <v>152</v>
      </c>
      <c r="ADP161" s="120" t="s">
        <v>133</v>
      </c>
      <c r="ADQ161" s="120">
        <v>44264</v>
      </c>
      <c r="ADR161" s="133">
        <v>11.78</v>
      </c>
      <c r="ADS161" s="120" t="s">
        <v>152</v>
      </c>
      <c r="ADT161" s="120" t="s">
        <v>133</v>
      </c>
      <c r="ADU161" s="120">
        <v>44264</v>
      </c>
      <c r="ADV161" s="133">
        <v>11.78</v>
      </c>
      <c r="ADW161" s="120" t="s">
        <v>152</v>
      </c>
      <c r="ADX161" s="120" t="s">
        <v>133</v>
      </c>
      <c r="ADY161" s="120">
        <v>44264</v>
      </c>
      <c r="ADZ161" s="133">
        <v>11.78</v>
      </c>
      <c r="AEA161" s="120" t="s">
        <v>152</v>
      </c>
      <c r="AEB161" s="120" t="s">
        <v>133</v>
      </c>
      <c r="AEC161" s="120">
        <v>44264</v>
      </c>
      <c r="AED161" s="133">
        <v>11.78</v>
      </c>
      <c r="AEE161" s="120" t="s">
        <v>152</v>
      </c>
      <c r="AEF161" s="120" t="s">
        <v>133</v>
      </c>
      <c r="AEG161" s="120">
        <v>44264</v>
      </c>
      <c r="AEH161" s="133">
        <v>11.78</v>
      </c>
      <c r="AEI161" s="120" t="s">
        <v>152</v>
      </c>
      <c r="AEJ161" s="120" t="s">
        <v>133</v>
      </c>
      <c r="AEK161" s="120">
        <v>44264</v>
      </c>
      <c r="AEL161" s="133">
        <v>11.78</v>
      </c>
      <c r="AEM161" s="120" t="s">
        <v>152</v>
      </c>
      <c r="AEN161" s="120" t="s">
        <v>133</v>
      </c>
      <c r="AEO161" s="120">
        <v>44264</v>
      </c>
      <c r="AEP161" s="133">
        <v>11.78</v>
      </c>
      <c r="AEQ161" s="120" t="s">
        <v>152</v>
      </c>
      <c r="AER161" s="120" t="s">
        <v>133</v>
      </c>
      <c r="AES161" s="120">
        <v>44264</v>
      </c>
      <c r="AET161" s="133">
        <v>11.78</v>
      </c>
      <c r="AEU161" s="120" t="s">
        <v>152</v>
      </c>
      <c r="AEV161" s="120" t="s">
        <v>133</v>
      </c>
      <c r="AEW161" s="120">
        <v>44264</v>
      </c>
      <c r="AEX161" s="133">
        <v>11.78</v>
      </c>
      <c r="AEY161" s="120" t="s">
        <v>152</v>
      </c>
      <c r="AEZ161" s="120" t="s">
        <v>133</v>
      </c>
      <c r="AFA161" s="120">
        <v>44264</v>
      </c>
      <c r="AFB161" s="133">
        <v>11.78</v>
      </c>
      <c r="AFC161" s="120" t="s">
        <v>152</v>
      </c>
      <c r="AFD161" s="120" t="s">
        <v>133</v>
      </c>
      <c r="AFE161" s="120">
        <v>44264</v>
      </c>
      <c r="AFF161" s="133">
        <v>11.78</v>
      </c>
      <c r="AFG161" s="120" t="s">
        <v>152</v>
      </c>
      <c r="AFH161" s="120" t="s">
        <v>133</v>
      </c>
      <c r="AFI161" s="120">
        <v>44264</v>
      </c>
      <c r="AFJ161" s="133">
        <v>11.78</v>
      </c>
      <c r="AFK161" s="120" t="s">
        <v>152</v>
      </c>
      <c r="AFL161" s="120" t="s">
        <v>133</v>
      </c>
      <c r="AFM161" s="120">
        <v>44264</v>
      </c>
      <c r="AFN161" s="133">
        <v>11.78</v>
      </c>
      <c r="AFO161" s="120" t="s">
        <v>152</v>
      </c>
      <c r="AFP161" s="120" t="s">
        <v>133</v>
      </c>
      <c r="AFQ161" s="120">
        <v>44264</v>
      </c>
      <c r="AFR161" s="133">
        <v>11.78</v>
      </c>
      <c r="AFS161" s="120" t="s">
        <v>152</v>
      </c>
      <c r="AFT161" s="120" t="s">
        <v>133</v>
      </c>
      <c r="AFU161" s="120">
        <v>44264</v>
      </c>
      <c r="AFV161" s="133">
        <v>11.78</v>
      </c>
      <c r="AFW161" s="120" t="s">
        <v>152</v>
      </c>
      <c r="AFX161" s="120" t="s">
        <v>133</v>
      </c>
      <c r="AFY161" s="120">
        <v>44264</v>
      </c>
      <c r="AFZ161" s="133">
        <v>11.78</v>
      </c>
      <c r="AGA161" s="120" t="s">
        <v>152</v>
      </c>
      <c r="AGB161" s="120" t="s">
        <v>133</v>
      </c>
      <c r="AGC161" s="120">
        <v>44264</v>
      </c>
      <c r="AGD161" s="133">
        <v>11.78</v>
      </c>
      <c r="AGE161" s="120" t="s">
        <v>152</v>
      </c>
      <c r="AGF161" s="120" t="s">
        <v>133</v>
      </c>
      <c r="AGG161" s="120">
        <v>44264</v>
      </c>
      <c r="AGH161" s="133">
        <v>11.78</v>
      </c>
      <c r="AGI161" s="120" t="s">
        <v>152</v>
      </c>
      <c r="AGJ161" s="120" t="s">
        <v>133</v>
      </c>
      <c r="AGK161" s="120">
        <v>44264</v>
      </c>
      <c r="AGL161" s="133">
        <v>11.78</v>
      </c>
      <c r="AGM161" s="120" t="s">
        <v>152</v>
      </c>
      <c r="AGN161" s="120" t="s">
        <v>133</v>
      </c>
      <c r="AGO161" s="120">
        <v>44264</v>
      </c>
      <c r="AGP161" s="133">
        <v>11.78</v>
      </c>
      <c r="AGQ161" s="120" t="s">
        <v>152</v>
      </c>
      <c r="AGR161" s="120" t="s">
        <v>133</v>
      </c>
      <c r="AGS161" s="120">
        <v>44264</v>
      </c>
      <c r="AGT161" s="133">
        <v>11.78</v>
      </c>
      <c r="AGU161" s="120" t="s">
        <v>152</v>
      </c>
      <c r="AGV161" s="120" t="s">
        <v>133</v>
      </c>
      <c r="AGW161" s="120">
        <v>44264</v>
      </c>
      <c r="AGX161" s="133">
        <v>11.78</v>
      </c>
      <c r="AGY161" s="120" t="s">
        <v>152</v>
      </c>
      <c r="AGZ161" s="120" t="s">
        <v>133</v>
      </c>
      <c r="AHA161" s="120">
        <v>44264</v>
      </c>
      <c r="AHB161" s="133">
        <v>11.78</v>
      </c>
      <c r="AHC161" s="120" t="s">
        <v>152</v>
      </c>
      <c r="AHD161" s="120" t="s">
        <v>133</v>
      </c>
      <c r="AHE161" s="120">
        <v>44264</v>
      </c>
      <c r="AHF161" s="133">
        <v>11.78</v>
      </c>
      <c r="AHG161" s="120" t="s">
        <v>152</v>
      </c>
      <c r="AHH161" s="120" t="s">
        <v>133</v>
      </c>
      <c r="AHI161" s="120">
        <v>44264</v>
      </c>
      <c r="AHJ161" s="133">
        <v>11.78</v>
      </c>
      <c r="AHK161" s="120" t="s">
        <v>152</v>
      </c>
      <c r="AHL161" s="120" t="s">
        <v>133</v>
      </c>
      <c r="AHM161" s="120">
        <v>44264</v>
      </c>
      <c r="AHN161" s="133">
        <v>11.78</v>
      </c>
      <c r="AHO161" s="120" t="s">
        <v>152</v>
      </c>
      <c r="AHP161" s="120" t="s">
        <v>133</v>
      </c>
      <c r="AHQ161" s="120">
        <v>44264</v>
      </c>
      <c r="AHR161" s="133">
        <v>11.78</v>
      </c>
      <c r="AHS161" s="120" t="s">
        <v>152</v>
      </c>
      <c r="AHT161" s="120" t="s">
        <v>133</v>
      </c>
      <c r="AHU161" s="120">
        <v>44264</v>
      </c>
      <c r="AHV161" s="133">
        <v>11.78</v>
      </c>
      <c r="AHW161" s="120" t="s">
        <v>152</v>
      </c>
      <c r="AHX161" s="120" t="s">
        <v>133</v>
      </c>
      <c r="AHY161" s="120">
        <v>44264</v>
      </c>
      <c r="AHZ161" s="133">
        <v>11.78</v>
      </c>
      <c r="AIA161" s="120" t="s">
        <v>152</v>
      </c>
      <c r="AIB161" s="120" t="s">
        <v>133</v>
      </c>
      <c r="AIC161" s="120">
        <v>44264</v>
      </c>
      <c r="AID161" s="133">
        <v>11.78</v>
      </c>
      <c r="AIE161" s="120" t="s">
        <v>152</v>
      </c>
      <c r="AIF161" s="120" t="s">
        <v>133</v>
      </c>
      <c r="AIG161" s="120">
        <v>44264</v>
      </c>
      <c r="AIH161" s="133">
        <v>11.78</v>
      </c>
      <c r="AII161" s="120" t="s">
        <v>152</v>
      </c>
      <c r="AIJ161" s="120" t="s">
        <v>133</v>
      </c>
      <c r="AIK161" s="120">
        <v>44264</v>
      </c>
      <c r="AIL161" s="133">
        <v>11.78</v>
      </c>
      <c r="AIM161" s="120" t="s">
        <v>152</v>
      </c>
      <c r="AIN161" s="120" t="s">
        <v>133</v>
      </c>
      <c r="AIO161" s="120">
        <v>44264</v>
      </c>
      <c r="AIP161" s="133">
        <v>11.78</v>
      </c>
      <c r="AIQ161" s="120" t="s">
        <v>152</v>
      </c>
      <c r="AIR161" s="120" t="s">
        <v>133</v>
      </c>
      <c r="AIS161" s="120">
        <v>44264</v>
      </c>
      <c r="AIT161" s="133">
        <v>11.78</v>
      </c>
      <c r="AIU161" s="120" t="s">
        <v>152</v>
      </c>
      <c r="AIV161" s="120" t="s">
        <v>133</v>
      </c>
      <c r="AIW161" s="120">
        <v>44264</v>
      </c>
      <c r="AIX161" s="133">
        <v>11.78</v>
      </c>
      <c r="AIY161" s="120" t="s">
        <v>152</v>
      </c>
      <c r="AIZ161" s="120" t="s">
        <v>133</v>
      </c>
      <c r="AJA161" s="120">
        <v>44264</v>
      </c>
      <c r="AJB161" s="133">
        <v>11.78</v>
      </c>
      <c r="AJC161" s="120" t="s">
        <v>152</v>
      </c>
      <c r="AJD161" s="120" t="s">
        <v>133</v>
      </c>
      <c r="AJE161" s="120">
        <v>44264</v>
      </c>
      <c r="AJF161" s="133">
        <v>11.78</v>
      </c>
      <c r="AJG161" s="120" t="s">
        <v>152</v>
      </c>
      <c r="AJH161" s="120" t="s">
        <v>133</v>
      </c>
      <c r="AJI161" s="120">
        <v>44264</v>
      </c>
      <c r="AJJ161" s="133">
        <v>11.78</v>
      </c>
      <c r="AJK161" s="120" t="s">
        <v>152</v>
      </c>
      <c r="AJL161" s="120" t="s">
        <v>133</v>
      </c>
      <c r="AJM161" s="120">
        <v>44264</v>
      </c>
      <c r="AJN161" s="133">
        <v>11.78</v>
      </c>
      <c r="AJO161" s="120" t="s">
        <v>152</v>
      </c>
      <c r="AJP161" s="120" t="s">
        <v>133</v>
      </c>
      <c r="AJQ161" s="120">
        <v>44264</v>
      </c>
      <c r="AJR161" s="133">
        <v>11.78</v>
      </c>
      <c r="AJS161" s="120" t="s">
        <v>152</v>
      </c>
      <c r="AJT161" s="120" t="s">
        <v>133</v>
      </c>
      <c r="AJU161" s="120">
        <v>44264</v>
      </c>
      <c r="AJV161" s="133">
        <v>11.78</v>
      </c>
      <c r="AJW161" s="120" t="s">
        <v>152</v>
      </c>
      <c r="AJX161" s="120" t="s">
        <v>133</v>
      </c>
      <c r="AJY161" s="120">
        <v>44264</v>
      </c>
      <c r="AJZ161" s="133">
        <v>11.78</v>
      </c>
      <c r="AKA161" s="120" t="s">
        <v>152</v>
      </c>
      <c r="AKB161" s="120" t="s">
        <v>133</v>
      </c>
      <c r="AKC161" s="120">
        <v>44264</v>
      </c>
      <c r="AKD161" s="133">
        <v>11.78</v>
      </c>
      <c r="AKE161" s="120" t="s">
        <v>152</v>
      </c>
      <c r="AKF161" s="120" t="s">
        <v>133</v>
      </c>
      <c r="AKG161" s="120">
        <v>44264</v>
      </c>
      <c r="AKH161" s="133">
        <v>11.78</v>
      </c>
      <c r="AKI161" s="120" t="s">
        <v>152</v>
      </c>
      <c r="AKJ161" s="120" t="s">
        <v>133</v>
      </c>
      <c r="AKK161" s="120">
        <v>44264</v>
      </c>
      <c r="AKL161" s="133">
        <v>11.78</v>
      </c>
      <c r="AKM161" s="120" t="s">
        <v>152</v>
      </c>
      <c r="AKN161" s="120" t="s">
        <v>133</v>
      </c>
      <c r="AKO161" s="120">
        <v>44264</v>
      </c>
      <c r="AKP161" s="133">
        <v>11.78</v>
      </c>
      <c r="AKQ161" s="120" t="s">
        <v>152</v>
      </c>
      <c r="AKR161" s="120" t="s">
        <v>133</v>
      </c>
      <c r="AKS161" s="120">
        <v>44264</v>
      </c>
      <c r="AKT161" s="133">
        <v>11.78</v>
      </c>
      <c r="AKU161" s="120" t="s">
        <v>152</v>
      </c>
      <c r="AKV161" s="120" t="s">
        <v>133</v>
      </c>
      <c r="AKW161" s="120">
        <v>44264</v>
      </c>
      <c r="AKX161" s="133">
        <v>11.78</v>
      </c>
      <c r="AKY161" s="120" t="s">
        <v>152</v>
      </c>
      <c r="AKZ161" s="120" t="s">
        <v>133</v>
      </c>
      <c r="ALA161" s="120">
        <v>44264</v>
      </c>
      <c r="ALB161" s="133">
        <v>11.78</v>
      </c>
      <c r="ALC161" s="120" t="s">
        <v>152</v>
      </c>
      <c r="ALD161" s="120" t="s">
        <v>133</v>
      </c>
      <c r="ALE161" s="120">
        <v>44264</v>
      </c>
      <c r="ALF161" s="133">
        <v>11.78</v>
      </c>
      <c r="ALG161" s="120" t="s">
        <v>152</v>
      </c>
      <c r="ALH161" s="120" t="s">
        <v>133</v>
      </c>
      <c r="ALI161" s="120">
        <v>44264</v>
      </c>
      <c r="ALJ161" s="133">
        <v>11.78</v>
      </c>
      <c r="ALK161" s="120" t="s">
        <v>152</v>
      </c>
      <c r="ALL161" s="120" t="s">
        <v>133</v>
      </c>
      <c r="ALM161" s="120">
        <v>44264</v>
      </c>
      <c r="ALN161" s="133">
        <v>11.78</v>
      </c>
      <c r="ALO161" s="120" t="s">
        <v>152</v>
      </c>
      <c r="ALP161" s="120" t="s">
        <v>133</v>
      </c>
      <c r="ALQ161" s="120">
        <v>44264</v>
      </c>
      <c r="ALR161" s="133">
        <v>11.78</v>
      </c>
      <c r="ALS161" s="120" t="s">
        <v>152</v>
      </c>
      <c r="ALT161" s="120" t="s">
        <v>133</v>
      </c>
      <c r="ALU161" s="120">
        <v>44264</v>
      </c>
      <c r="ALV161" s="133">
        <v>11.78</v>
      </c>
      <c r="ALW161" s="120" t="s">
        <v>152</v>
      </c>
      <c r="ALX161" s="120" t="s">
        <v>133</v>
      </c>
      <c r="ALY161" s="120">
        <v>44264</v>
      </c>
      <c r="ALZ161" s="133">
        <v>11.78</v>
      </c>
      <c r="AMA161" s="120" t="s">
        <v>152</v>
      </c>
      <c r="AMB161" s="120" t="s">
        <v>133</v>
      </c>
      <c r="AMC161" s="120">
        <v>44264</v>
      </c>
      <c r="AMD161" s="133">
        <v>11.78</v>
      </c>
      <c r="AME161" s="120" t="s">
        <v>152</v>
      </c>
      <c r="AMF161" s="120" t="s">
        <v>133</v>
      </c>
      <c r="AMG161" s="120">
        <v>44264</v>
      </c>
      <c r="AMH161" s="133">
        <v>11.78</v>
      </c>
      <c r="AMI161" s="120" t="s">
        <v>152</v>
      </c>
      <c r="AMJ161" s="120" t="s">
        <v>133</v>
      </c>
      <c r="AMK161" s="120">
        <v>44264</v>
      </c>
      <c r="AML161" s="133">
        <v>11.78</v>
      </c>
      <c r="AMM161" s="120" t="s">
        <v>152</v>
      </c>
      <c r="AMN161" s="120" t="s">
        <v>133</v>
      </c>
      <c r="AMO161" s="120">
        <v>44264</v>
      </c>
      <c r="AMP161" s="133">
        <v>11.78</v>
      </c>
      <c r="AMQ161" s="120" t="s">
        <v>152</v>
      </c>
      <c r="AMR161" s="120" t="s">
        <v>133</v>
      </c>
      <c r="AMS161" s="120">
        <v>44264</v>
      </c>
      <c r="AMT161" s="133">
        <v>11.78</v>
      </c>
      <c r="AMU161" s="120" t="s">
        <v>152</v>
      </c>
      <c r="AMV161" s="120" t="s">
        <v>133</v>
      </c>
      <c r="AMW161" s="120">
        <v>44264</v>
      </c>
      <c r="AMX161" s="133">
        <v>11.78</v>
      </c>
      <c r="AMY161" s="120" t="s">
        <v>152</v>
      </c>
      <c r="AMZ161" s="120" t="s">
        <v>133</v>
      </c>
      <c r="ANA161" s="120">
        <v>44264</v>
      </c>
      <c r="ANB161" s="133">
        <v>11.78</v>
      </c>
      <c r="ANC161" s="120" t="s">
        <v>152</v>
      </c>
      <c r="AND161" s="120" t="s">
        <v>133</v>
      </c>
      <c r="ANE161" s="120">
        <v>44264</v>
      </c>
      <c r="ANF161" s="133">
        <v>11.78</v>
      </c>
      <c r="ANG161" s="120" t="s">
        <v>152</v>
      </c>
      <c r="ANH161" s="120" t="s">
        <v>133</v>
      </c>
      <c r="ANI161" s="120">
        <v>44264</v>
      </c>
      <c r="ANJ161" s="133">
        <v>11.78</v>
      </c>
      <c r="ANK161" s="120" t="s">
        <v>152</v>
      </c>
      <c r="ANL161" s="120" t="s">
        <v>133</v>
      </c>
      <c r="ANM161" s="120">
        <v>44264</v>
      </c>
      <c r="ANN161" s="133">
        <v>11.78</v>
      </c>
      <c r="ANO161" s="120" t="s">
        <v>152</v>
      </c>
      <c r="ANP161" s="120" t="s">
        <v>133</v>
      </c>
      <c r="ANQ161" s="120">
        <v>44264</v>
      </c>
      <c r="ANR161" s="133">
        <v>11.78</v>
      </c>
      <c r="ANS161" s="120" t="s">
        <v>152</v>
      </c>
      <c r="ANT161" s="120" t="s">
        <v>133</v>
      </c>
      <c r="ANU161" s="120">
        <v>44264</v>
      </c>
      <c r="ANV161" s="133">
        <v>11.78</v>
      </c>
      <c r="ANW161" s="120" t="s">
        <v>152</v>
      </c>
      <c r="ANX161" s="120" t="s">
        <v>133</v>
      </c>
      <c r="ANY161" s="120">
        <v>44264</v>
      </c>
      <c r="ANZ161" s="133">
        <v>11.78</v>
      </c>
      <c r="AOA161" s="120" t="s">
        <v>152</v>
      </c>
      <c r="AOB161" s="120" t="s">
        <v>133</v>
      </c>
      <c r="AOC161" s="120">
        <v>44264</v>
      </c>
      <c r="AOD161" s="133">
        <v>11.78</v>
      </c>
      <c r="AOE161" s="120" t="s">
        <v>152</v>
      </c>
      <c r="AOF161" s="120" t="s">
        <v>133</v>
      </c>
      <c r="AOG161" s="120">
        <v>44264</v>
      </c>
      <c r="AOH161" s="133">
        <v>11.78</v>
      </c>
      <c r="AOI161" s="120" t="s">
        <v>152</v>
      </c>
      <c r="AOJ161" s="120" t="s">
        <v>133</v>
      </c>
      <c r="AOK161" s="120">
        <v>44264</v>
      </c>
      <c r="AOL161" s="133">
        <v>11.78</v>
      </c>
      <c r="AOM161" s="120" t="s">
        <v>152</v>
      </c>
      <c r="AON161" s="120" t="s">
        <v>133</v>
      </c>
      <c r="AOO161" s="120">
        <v>44264</v>
      </c>
      <c r="AOP161" s="133">
        <v>11.78</v>
      </c>
      <c r="AOQ161" s="120" t="s">
        <v>152</v>
      </c>
      <c r="AOR161" s="120" t="s">
        <v>133</v>
      </c>
      <c r="AOS161" s="120">
        <v>44264</v>
      </c>
      <c r="AOT161" s="133">
        <v>11.78</v>
      </c>
      <c r="AOU161" s="120" t="s">
        <v>152</v>
      </c>
      <c r="AOV161" s="120" t="s">
        <v>133</v>
      </c>
      <c r="AOW161" s="120">
        <v>44264</v>
      </c>
      <c r="AOX161" s="133">
        <v>11.78</v>
      </c>
      <c r="AOY161" s="120" t="s">
        <v>152</v>
      </c>
      <c r="AOZ161" s="120" t="s">
        <v>133</v>
      </c>
      <c r="APA161" s="120">
        <v>44264</v>
      </c>
      <c r="APB161" s="133">
        <v>11.78</v>
      </c>
      <c r="APC161" s="120" t="s">
        <v>152</v>
      </c>
      <c r="APD161" s="120" t="s">
        <v>133</v>
      </c>
      <c r="APE161" s="120">
        <v>44264</v>
      </c>
      <c r="APF161" s="133">
        <v>11.78</v>
      </c>
      <c r="APG161" s="120" t="s">
        <v>152</v>
      </c>
      <c r="APH161" s="120" t="s">
        <v>133</v>
      </c>
      <c r="API161" s="120">
        <v>44264</v>
      </c>
      <c r="APJ161" s="133">
        <v>11.78</v>
      </c>
      <c r="APK161" s="120" t="s">
        <v>152</v>
      </c>
      <c r="APL161" s="120" t="s">
        <v>133</v>
      </c>
      <c r="APM161" s="120">
        <v>44264</v>
      </c>
      <c r="APN161" s="133">
        <v>11.78</v>
      </c>
      <c r="APO161" s="120" t="s">
        <v>152</v>
      </c>
      <c r="APP161" s="120" t="s">
        <v>133</v>
      </c>
      <c r="APQ161" s="120">
        <v>44264</v>
      </c>
      <c r="APR161" s="133">
        <v>11.78</v>
      </c>
      <c r="APS161" s="120" t="s">
        <v>152</v>
      </c>
      <c r="APT161" s="120" t="s">
        <v>133</v>
      </c>
      <c r="APU161" s="120">
        <v>44264</v>
      </c>
      <c r="APV161" s="133">
        <v>11.78</v>
      </c>
      <c r="APW161" s="120" t="s">
        <v>152</v>
      </c>
      <c r="APX161" s="120" t="s">
        <v>133</v>
      </c>
      <c r="APY161" s="120">
        <v>44264</v>
      </c>
      <c r="APZ161" s="133">
        <v>11.78</v>
      </c>
      <c r="AQA161" s="120" t="s">
        <v>152</v>
      </c>
      <c r="AQB161" s="120" t="s">
        <v>133</v>
      </c>
      <c r="AQC161" s="120">
        <v>44264</v>
      </c>
      <c r="AQD161" s="133">
        <v>11.78</v>
      </c>
      <c r="AQE161" s="120" t="s">
        <v>152</v>
      </c>
      <c r="AQF161" s="120" t="s">
        <v>133</v>
      </c>
      <c r="AQG161" s="120">
        <v>44264</v>
      </c>
      <c r="AQH161" s="133">
        <v>11.78</v>
      </c>
      <c r="AQI161" s="120" t="s">
        <v>152</v>
      </c>
      <c r="AQJ161" s="120" t="s">
        <v>133</v>
      </c>
      <c r="AQK161" s="120">
        <v>44264</v>
      </c>
      <c r="AQL161" s="133">
        <v>11.78</v>
      </c>
      <c r="AQM161" s="120" t="s">
        <v>152</v>
      </c>
      <c r="AQN161" s="120" t="s">
        <v>133</v>
      </c>
      <c r="AQO161" s="120">
        <v>44264</v>
      </c>
      <c r="AQP161" s="133">
        <v>11.78</v>
      </c>
      <c r="AQQ161" s="120" t="s">
        <v>152</v>
      </c>
      <c r="AQR161" s="120" t="s">
        <v>133</v>
      </c>
      <c r="AQS161" s="120">
        <v>44264</v>
      </c>
      <c r="AQT161" s="133">
        <v>11.78</v>
      </c>
      <c r="AQU161" s="120" t="s">
        <v>152</v>
      </c>
      <c r="AQV161" s="120" t="s">
        <v>133</v>
      </c>
      <c r="AQW161" s="120">
        <v>44264</v>
      </c>
      <c r="AQX161" s="133">
        <v>11.78</v>
      </c>
      <c r="AQY161" s="120" t="s">
        <v>152</v>
      </c>
      <c r="AQZ161" s="120" t="s">
        <v>133</v>
      </c>
      <c r="ARA161" s="120">
        <v>44264</v>
      </c>
      <c r="ARB161" s="133">
        <v>11.78</v>
      </c>
      <c r="ARC161" s="120" t="s">
        <v>152</v>
      </c>
      <c r="ARD161" s="120" t="s">
        <v>133</v>
      </c>
      <c r="ARE161" s="120">
        <v>44264</v>
      </c>
      <c r="ARF161" s="133">
        <v>11.78</v>
      </c>
      <c r="ARG161" s="120" t="s">
        <v>152</v>
      </c>
      <c r="ARH161" s="120" t="s">
        <v>133</v>
      </c>
      <c r="ARI161" s="120">
        <v>44264</v>
      </c>
      <c r="ARJ161" s="133">
        <v>11.78</v>
      </c>
      <c r="ARK161" s="120" t="s">
        <v>152</v>
      </c>
      <c r="ARL161" s="120" t="s">
        <v>133</v>
      </c>
      <c r="ARM161" s="120">
        <v>44264</v>
      </c>
      <c r="ARN161" s="133">
        <v>11.78</v>
      </c>
      <c r="ARO161" s="120" t="s">
        <v>152</v>
      </c>
      <c r="ARP161" s="120" t="s">
        <v>133</v>
      </c>
      <c r="ARQ161" s="120">
        <v>44264</v>
      </c>
      <c r="ARR161" s="133">
        <v>11.78</v>
      </c>
      <c r="ARS161" s="120" t="s">
        <v>152</v>
      </c>
      <c r="ART161" s="120" t="s">
        <v>133</v>
      </c>
      <c r="ARU161" s="120">
        <v>44264</v>
      </c>
      <c r="ARV161" s="133">
        <v>11.78</v>
      </c>
      <c r="ARW161" s="120" t="s">
        <v>152</v>
      </c>
      <c r="ARX161" s="120" t="s">
        <v>133</v>
      </c>
      <c r="ARY161" s="120">
        <v>44264</v>
      </c>
      <c r="ARZ161" s="133">
        <v>11.78</v>
      </c>
      <c r="ASA161" s="120" t="s">
        <v>152</v>
      </c>
      <c r="ASB161" s="120" t="s">
        <v>133</v>
      </c>
      <c r="ASC161" s="120">
        <v>44264</v>
      </c>
      <c r="ASD161" s="133">
        <v>11.78</v>
      </c>
      <c r="ASE161" s="120" t="s">
        <v>152</v>
      </c>
      <c r="ASF161" s="120" t="s">
        <v>133</v>
      </c>
      <c r="ASG161" s="120">
        <v>44264</v>
      </c>
      <c r="ASH161" s="133">
        <v>11.78</v>
      </c>
      <c r="ASI161" s="120" t="s">
        <v>152</v>
      </c>
      <c r="ASJ161" s="120" t="s">
        <v>133</v>
      </c>
      <c r="ASK161" s="120">
        <v>44264</v>
      </c>
      <c r="ASL161" s="133">
        <v>11.78</v>
      </c>
      <c r="ASM161" s="120" t="s">
        <v>152</v>
      </c>
      <c r="ASN161" s="120" t="s">
        <v>133</v>
      </c>
      <c r="ASO161" s="120">
        <v>44264</v>
      </c>
      <c r="ASP161" s="133">
        <v>11.78</v>
      </c>
      <c r="ASQ161" s="120" t="s">
        <v>152</v>
      </c>
      <c r="ASR161" s="120" t="s">
        <v>133</v>
      </c>
      <c r="ASS161" s="120">
        <v>44264</v>
      </c>
      <c r="AST161" s="133">
        <v>11.78</v>
      </c>
      <c r="ASU161" s="120" t="s">
        <v>152</v>
      </c>
      <c r="ASV161" s="120" t="s">
        <v>133</v>
      </c>
      <c r="ASW161" s="120">
        <v>44264</v>
      </c>
      <c r="ASX161" s="133">
        <v>11.78</v>
      </c>
      <c r="ASY161" s="120" t="s">
        <v>152</v>
      </c>
      <c r="ASZ161" s="120" t="s">
        <v>133</v>
      </c>
      <c r="ATA161" s="120">
        <v>44264</v>
      </c>
      <c r="ATB161" s="133">
        <v>11.78</v>
      </c>
      <c r="ATC161" s="120" t="s">
        <v>152</v>
      </c>
      <c r="ATD161" s="120" t="s">
        <v>133</v>
      </c>
      <c r="ATE161" s="120">
        <v>44264</v>
      </c>
      <c r="ATF161" s="133">
        <v>11.78</v>
      </c>
      <c r="ATG161" s="120" t="s">
        <v>152</v>
      </c>
      <c r="ATH161" s="120" t="s">
        <v>133</v>
      </c>
      <c r="ATI161" s="120">
        <v>44264</v>
      </c>
      <c r="ATJ161" s="133">
        <v>11.78</v>
      </c>
      <c r="ATK161" s="120" t="s">
        <v>152</v>
      </c>
      <c r="ATL161" s="120" t="s">
        <v>133</v>
      </c>
      <c r="ATM161" s="120">
        <v>44264</v>
      </c>
      <c r="ATN161" s="133">
        <v>11.78</v>
      </c>
      <c r="ATO161" s="120" t="s">
        <v>152</v>
      </c>
      <c r="ATP161" s="120" t="s">
        <v>133</v>
      </c>
      <c r="ATQ161" s="120">
        <v>44264</v>
      </c>
      <c r="ATR161" s="133">
        <v>11.78</v>
      </c>
      <c r="ATS161" s="120" t="s">
        <v>152</v>
      </c>
      <c r="ATT161" s="120" t="s">
        <v>133</v>
      </c>
      <c r="ATU161" s="120">
        <v>44264</v>
      </c>
      <c r="ATV161" s="133">
        <v>11.78</v>
      </c>
      <c r="ATW161" s="120" t="s">
        <v>152</v>
      </c>
      <c r="ATX161" s="120" t="s">
        <v>133</v>
      </c>
      <c r="ATY161" s="120">
        <v>44264</v>
      </c>
      <c r="ATZ161" s="133">
        <v>11.78</v>
      </c>
      <c r="AUA161" s="120" t="s">
        <v>152</v>
      </c>
      <c r="AUB161" s="120" t="s">
        <v>133</v>
      </c>
      <c r="AUC161" s="120">
        <v>44264</v>
      </c>
      <c r="AUD161" s="133">
        <v>11.78</v>
      </c>
      <c r="AUE161" s="120" t="s">
        <v>152</v>
      </c>
      <c r="AUF161" s="120" t="s">
        <v>133</v>
      </c>
      <c r="AUG161" s="120">
        <v>44264</v>
      </c>
      <c r="AUH161" s="133">
        <v>11.78</v>
      </c>
      <c r="AUI161" s="120" t="s">
        <v>152</v>
      </c>
      <c r="AUJ161" s="120" t="s">
        <v>133</v>
      </c>
      <c r="AUK161" s="120">
        <v>44264</v>
      </c>
      <c r="AUL161" s="133">
        <v>11.78</v>
      </c>
      <c r="AUM161" s="120" t="s">
        <v>152</v>
      </c>
      <c r="AUN161" s="120" t="s">
        <v>133</v>
      </c>
      <c r="AUO161" s="120">
        <v>44264</v>
      </c>
      <c r="AUP161" s="133">
        <v>11.78</v>
      </c>
      <c r="AUQ161" s="120" t="s">
        <v>152</v>
      </c>
      <c r="AUR161" s="120" t="s">
        <v>133</v>
      </c>
      <c r="AUS161" s="120">
        <v>44264</v>
      </c>
      <c r="AUT161" s="133">
        <v>11.78</v>
      </c>
      <c r="AUU161" s="120" t="s">
        <v>152</v>
      </c>
      <c r="AUV161" s="120" t="s">
        <v>133</v>
      </c>
      <c r="AUW161" s="120">
        <v>44264</v>
      </c>
      <c r="AUX161" s="133">
        <v>11.78</v>
      </c>
      <c r="AUY161" s="120" t="s">
        <v>152</v>
      </c>
      <c r="AUZ161" s="120" t="s">
        <v>133</v>
      </c>
      <c r="AVA161" s="120">
        <v>44264</v>
      </c>
      <c r="AVB161" s="133">
        <v>11.78</v>
      </c>
      <c r="AVC161" s="120" t="s">
        <v>152</v>
      </c>
      <c r="AVD161" s="120" t="s">
        <v>133</v>
      </c>
      <c r="AVE161" s="120">
        <v>44264</v>
      </c>
      <c r="AVF161" s="133">
        <v>11.78</v>
      </c>
      <c r="AVG161" s="120" t="s">
        <v>152</v>
      </c>
      <c r="AVH161" s="120" t="s">
        <v>133</v>
      </c>
      <c r="AVI161" s="120">
        <v>44264</v>
      </c>
      <c r="AVJ161" s="133">
        <v>11.78</v>
      </c>
      <c r="AVK161" s="120" t="s">
        <v>152</v>
      </c>
      <c r="AVL161" s="120" t="s">
        <v>133</v>
      </c>
      <c r="AVM161" s="120">
        <v>44264</v>
      </c>
      <c r="AVN161" s="133">
        <v>11.78</v>
      </c>
      <c r="AVO161" s="120" t="s">
        <v>152</v>
      </c>
      <c r="AVP161" s="120" t="s">
        <v>133</v>
      </c>
      <c r="AVQ161" s="120">
        <v>44264</v>
      </c>
      <c r="AVR161" s="133">
        <v>11.78</v>
      </c>
      <c r="AVS161" s="120" t="s">
        <v>152</v>
      </c>
      <c r="AVT161" s="120" t="s">
        <v>133</v>
      </c>
      <c r="AVU161" s="120">
        <v>44264</v>
      </c>
      <c r="AVV161" s="133">
        <v>11.78</v>
      </c>
      <c r="AVW161" s="120" t="s">
        <v>152</v>
      </c>
      <c r="AVX161" s="120" t="s">
        <v>133</v>
      </c>
      <c r="AVY161" s="120">
        <v>44264</v>
      </c>
      <c r="AVZ161" s="133">
        <v>11.78</v>
      </c>
      <c r="AWA161" s="120" t="s">
        <v>152</v>
      </c>
      <c r="AWB161" s="120" t="s">
        <v>133</v>
      </c>
      <c r="AWC161" s="120">
        <v>44264</v>
      </c>
      <c r="AWD161" s="133">
        <v>11.78</v>
      </c>
      <c r="AWE161" s="120" t="s">
        <v>152</v>
      </c>
      <c r="AWF161" s="120" t="s">
        <v>133</v>
      </c>
      <c r="AWG161" s="120">
        <v>44264</v>
      </c>
      <c r="AWH161" s="133">
        <v>11.78</v>
      </c>
      <c r="AWI161" s="120" t="s">
        <v>152</v>
      </c>
      <c r="AWJ161" s="120" t="s">
        <v>133</v>
      </c>
      <c r="AWK161" s="120">
        <v>44264</v>
      </c>
      <c r="AWL161" s="133">
        <v>11.78</v>
      </c>
      <c r="AWM161" s="120" t="s">
        <v>152</v>
      </c>
      <c r="AWN161" s="120" t="s">
        <v>133</v>
      </c>
      <c r="AWO161" s="120">
        <v>44264</v>
      </c>
      <c r="AWP161" s="133">
        <v>11.78</v>
      </c>
      <c r="AWQ161" s="120" t="s">
        <v>152</v>
      </c>
      <c r="AWR161" s="120" t="s">
        <v>133</v>
      </c>
      <c r="AWS161" s="120">
        <v>44264</v>
      </c>
      <c r="AWT161" s="133">
        <v>11.78</v>
      </c>
      <c r="AWU161" s="120" t="s">
        <v>152</v>
      </c>
      <c r="AWV161" s="120" t="s">
        <v>133</v>
      </c>
      <c r="AWW161" s="120">
        <v>44264</v>
      </c>
      <c r="AWX161" s="133">
        <v>11.78</v>
      </c>
      <c r="AWY161" s="120" t="s">
        <v>152</v>
      </c>
      <c r="AWZ161" s="120" t="s">
        <v>133</v>
      </c>
      <c r="AXA161" s="120">
        <v>44264</v>
      </c>
      <c r="AXB161" s="133">
        <v>11.78</v>
      </c>
      <c r="AXC161" s="120" t="s">
        <v>152</v>
      </c>
      <c r="AXD161" s="120" t="s">
        <v>133</v>
      </c>
      <c r="AXE161" s="120">
        <v>44264</v>
      </c>
      <c r="AXF161" s="133">
        <v>11.78</v>
      </c>
      <c r="AXG161" s="120" t="s">
        <v>152</v>
      </c>
      <c r="AXH161" s="120" t="s">
        <v>133</v>
      </c>
      <c r="AXI161" s="120">
        <v>44264</v>
      </c>
      <c r="AXJ161" s="133">
        <v>11.78</v>
      </c>
      <c r="AXK161" s="120" t="s">
        <v>152</v>
      </c>
      <c r="AXL161" s="120" t="s">
        <v>133</v>
      </c>
      <c r="AXM161" s="120">
        <v>44264</v>
      </c>
      <c r="AXN161" s="133">
        <v>11.78</v>
      </c>
      <c r="AXO161" s="120" t="s">
        <v>152</v>
      </c>
      <c r="AXP161" s="120" t="s">
        <v>133</v>
      </c>
      <c r="AXQ161" s="120">
        <v>44264</v>
      </c>
      <c r="AXR161" s="133">
        <v>11.78</v>
      </c>
      <c r="AXS161" s="120" t="s">
        <v>152</v>
      </c>
      <c r="AXT161" s="120" t="s">
        <v>133</v>
      </c>
      <c r="AXU161" s="120">
        <v>44264</v>
      </c>
      <c r="AXV161" s="133">
        <v>11.78</v>
      </c>
      <c r="AXW161" s="120" t="s">
        <v>152</v>
      </c>
      <c r="AXX161" s="120" t="s">
        <v>133</v>
      </c>
      <c r="AXY161" s="120">
        <v>44264</v>
      </c>
      <c r="AXZ161" s="133">
        <v>11.78</v>
      </c>
      <c r="AYA161" s="120" t="s">
        <v>152</v>
      </c>
      <c r="AYB161" s="120" t="s">
        <v>133</v>
      </c>
      <c r="AYC161" s="120">
        <v>44264</v>
      </c>
      <c r="AYD161" s="133">
        <v>11.78</v>
      </c>
      <c r="AYE161" s="120" t="s">
        <v>152</v>
      </c>
      <c r="AYF161" s="120" t="s">
        <v>133</v>
      </c>
      <c r="AYG161" s="120">
        <v>44264</v>
      </c>
      <c r="AYH161" s="133">
        <v>11.78</v>
      </c>
      <c r="AYI161" s="120" t="s">
        <v>152</v>
      </c>
      <c r="AYJ161" s="120" t="s">
        <v>133</v>
      </c>
      <c r="AYK161" s="120">
        <v>44264</v>
      </c>
      <c r="AYL161" s="133">
        <v>11.78</v>
      </c>
      <c r="AYM161" s="120" t="s">
        <v>152</v>
      </c>
      <c r="AYN161" s="120" t="s">
        <v>133</v>
      </c>
      <c r="AYO161" s="120">
        <v>44264</v>
      </c>
      <c r="AYP161" s="133">
        <v>11.78</v>
      </c>
      <c r="AYQ161" s="120" t="s">
        <v>152</v>
      </c>
      <c r="AYR161" s="120" t="s">
        <v>133</v>
      </c>
      <c r="AYS161" s="120">
        <v>44264</v>
      </c>
      <c r="AYT161" s="133">
        <v>11.78</v>
      </c>
      <c r="AYU161" s="120" t="s">
        <v>152</v>
      </c>
      <c r="AYV161" s="120" t="s">
        <v>133</v>
      </c>
      <c r="AYW161" s="120">
        <v>44264</v>
      </c>
      <c r="AYX161" s="133">
        <v>11.78</v>
      </c>
      <c r="AYY161" s="120" t="s">
        <v>152</v>
      </c>
      <c r="AYZ161" s="120" t="s">
        <v>133</v>
      </c>
      <c r="AZA161" s="120">
        <v>44264</v>
      </c>
      <c r="AZB161" s="133">
        <v>11.78</v>
      </c>
      <c r="AZC161" s="120" t="s">
        <v>152</v>
      </c>
      <c r="AZD161" s="120" t="s">
        <v>133</v>
      </c>
      <c r="AZE161" s="120">
        <v>44264</v>
      </c>
      <c r="AZF161" s="133">
        <v>11.78</v>
      </c>
      <c r="AZG161" s="120" t="s">
        <v>152</v>
      </c>
      <c r="AZH161" s="120" t="s">
        <v>133</v>
      </c>
      <c r="AZI161" s="120">
        <v>44264</v>
      </c>
      <c r="AZJ161" s="133">
        <v>11.78</v>
      </c>
      <c r="AZK161" s="120" t="s">
        <v>152</v>
      </c>
      <c r="AZL161" s="120" t="s">
        <v>133</v>
      </c>
      <c r="AZM161" s="120">
        <v>44264</v>
      </c>
      <c r="AZN161" s="133">
        <v>11.78</v>
      </c>
      <c r="AZO161" s="120" t="s">
        <v>152</v>
      </c>
      <c r="AZP161" s="120" t="s">
        <v>133</v>
      </c>
      <c r="AZQ161" s="120">
        <v>44264</v>
      </c>
      <c r="AZR161" s="133">
        <v>11.78</v>
      </c>
      <c r="AZS161" s="120" t="s">
        <v>152</v>
      </c>
      <c r="AZT161" s="120" t="s">
        <v>133</v>
      </c>
      <c r="AZU161" s="120">
        <v>44264</v>
      </c>
      <c r="AZV161" s="133">
        <v>11.78</v>
      </c>
      <c r="AZW161" s="120" t="s">
        <v>152</v>
      </c>
      <c r="AZX161" s="120" t="s">
        <v>133</v>
      </c>
      <c r="AZY161" s="120">
        <v>44264</v>
      </c>
      <c r="AZZ161" s="133">
        <v>11.78</v>
      </c>
      <c r="BAA161" s="120" t="s">
        <v>152</v>
      </c>
      <c r="BAB161" s="120" t="s">
        <v>133</v>
      </c>
      <c r="BAC161" s="120">
        <v>44264</v>
      </c>
      <c r="BAD161" s="133">
        <v>11.78</v>
      </c>
      <c r="BAE161" s="120" t="s">
        <v>152</v>
      </c>
      <c r="BAF161" s="120" t="s">
        <v>133</v>
      </c>
      <c r="BAG161" s="120">
        <v>44264</v>
      </c>
      <c r="BAH161" s="133">
        <v>11.78</v>
      </c>
      <c r="BAI161" s="120" t="s">
        <v>152</v>
      </c>
      <c r="BAJ161" s="120" t="s">
        <v>133</v>
      </c>
      <c r="BAK161" s="120">
        <v>44264</v>
      </c>
      <c r="BAL161" s="133">
        <v>11.78</v>
      </c>
      <c r="BAM161" s="120" t="s">
        <v>152</v>
      </c>
      <c r="BAN161" s="120" t="s">
        <v>133</v>
      </c>
      <c r="BAO161" s="120">
        <v>44264</v>
      </c>
      <c r="BAP161" s="133">
        <v>11.78</v>
      </c>
      <c r="BAQ161" s="120" t="s">
        <v>152</v>
      </c>
      <c r="BAR161" s="120" t="s">
        <v>133</v>
      </c>
      <c r="BAS161" s="120">
        <v>44264</v>
      </c>
      <c r="BAT161" s="133">
        <v>11.78</v>
      </c>
      <c r="BAU161" s="120" t="s">
        <v>152</v>
      </c>
      <c r="BAV161" s="120" t="s">
        <v>133</v>
      </c>
      <c r="BAW161" s="120">
        <v>44264</v>
      </c>
      <c r="BAX161" s="133">
        <v>11.78</v>
      </c>
      <c r="BAY161" s="120" t="s">
        <v>152</v>
      </c>
      <c r="BAZ161" s="120" t="s">
        <v>133</v>
      </c>
      <c r="BBA161" s="120">
        <v>44264</v>
      </c>
      <c r="BBB161" s="133">
        <v>11.78</v>
      </c>
      <c r="BBC161" s="120" t="s">
        <v>152</v>
      </c>
      <c r="BBD161" s="120" t="s">
        <v>133</v>
      </c>
      <c r="BBE161" s="120">
        <v>44264</v>
      </c>
      <c r="BBF161" s="133">
        <v>11.78</v>
      </c>
      <c r="BBG161" s="120" t="s">
        <v>152</v>
      </c>
      <c r="BBH161" s="120" t="s">
        <v>133</v>
      </c>
      <c r="BBI161" s="120">
        <v>44264</v>
      </c>
      <c r="BBJ161" s="133">
        <v>11.78</v>
      </c>
      <c r="BBK161" s="120" t="s">
        <v>152</v>
      </c>
      <c r="BBL161" s="120" t="s">
        <v>133</v>
      </c>
      <c r="BBM161" s="120">
        <v>44264</v>
      </c>
      <c r="BBN161" s="133">
        <v>11.78</v>
      </c>
      <c r="BBO161" s="120" t="s">
        <v>152</v>
      </c>
      <c r="BBP161" s="120" t="s">
        <v>133</v>
      </c>
      <c r="BBQ161" s="120">
        <v>44264</v>
      </c>
      <c r="BBR161" s="133">
        <v>11.78</v>
      </c>
      <c r="BBS161" s="120" t="s">
        <v>152</v>
      </c>
      <c r="BBT161" s="120" t="s">
        <v>133</v>
      </c>
      <c r="BBU161" s="120">
        <v>44264</v>
      </c>
      <c r="BBV161" s="133">
        <v>11.78</v>
      </c>
      <c r="BBW161" s="120" t="s">
        <v>152</v>
      </c>
      <c r="BBX161" s="120" t="s">
        <v>133</v>
      </c>
      <c r="BBY161" s="120">
        <v>44264</v>
      </c>
      <c r="BBZ161" s="133">
        <v>11.78</v>
      </c>
      <c r="BCA161" s="120" t="s">
        <v>152</v>
      </c>
      <c r="BCB161" s="120" t="s">
        <v>133</v>
      </c>
      <c r="BCC161" s="120">
        <v>44264</v>
      </c>
      <c r="BCD161" s="133">
        <v>11.78</v>
      </c>
      <c r="BCE161" s="120" t="s">
        <v>152</v>
      </c>
      <c r="BCF161" s="120" t="s">
        <v>133</v>
      </c>
      <c r="BCG161" s="120">
        <v>44264</v>
      </c>
      <c r="BCH161" s="133">
        <v>11.78</v>
      </c>
      <c r="BCI161" s="120" t="s">
        <v>152</v>
      </c>
      <c r="BCJ161" s="120" t="s">
        <v>133</v>
      </c>
      <c r="BCK161" s="120">
        <v>44264</v>
      </c>
      <c r="BCL161" s="133">
        <v>11.78</v>
      </c>
      <c r="BCM161" s="120" t="s">
        <v>152</v>
      </c>
      <c r="BCN161" s="120" t="s">
        <v>133</v>
      </c>
      <c r="BCO161" s="120">
        <v>44264</v>
      </c>
      <c r="BCP161" s="133">
        <v>11.78</v>
      </c>
      <c r="BCQ161" s="120" t="s">
        <v>152</v>
      </c>
      <c r="BCR161" s="120" t="s">
        <v>133</v>
      </c>
      <c r="BCS161" s="120">
        <v>44264</v>
      </c>
      <c r="BCT161" s="133">
        <v>11.78</v>
      </c>
      <c r="BCU161" s="120" t="s">
        <v>152</v>
      </c>
      <c r="BCV161" s="120" t="s">
        <v>133</v>
      </c>
      <c r="BCW161" s="120">
        <v>44264</v>
      </c>
      <c r="BCX161" s="133">
        <v>11.78</v>
      </c>
      <c r="BCY161" s="120" t="s">
        <v>152</v>
      </c>
      <c r="BCZ161" s="120" t="s">
        <v>133</v>
      </c>
      <c r="BDA161" s="120">
        <v>44264</v>
      </c>
      <c r="BDB161" s="133">
        <v>11.78</v>
      </c>
      <c r="BDC161" s="120" t="s">
        <v>152</v>
      </c>
      <c r="BDD161" s="120" t="s">
        <v>133</v>
      </c>
      <c r="BDE161" s="120">
        <v>44264</v>
      </c>
      <c r="BDF161" s="133">
        <v>11.78</v>
      </c>
      <c r="BDG161" s="120" t="s">
        <v>152</v>
      </c>
      <c r="BDH161" s="120" t="s">
        <v>133</v>
      </c>
      <c r="BDI161" s="120">
        <v>44264</v>
      </c>
      <c r="BDJ161" s="133">
        <v>11.78</v>
      </c>
      <c r="BDK161" s="120" t="s">
        <v>152</v>
      </c>
      <c r="BDL161" s="120" t="s">
        <v>133</v>
      </c>
      <c r="BDM161" s="120">
        <v>44264</v>
      </c>
      <c r="BDN161" s="133">
        <v>11.78</v>
      </c>
      <c r="BDO161" s="120" t="s">
        <v>152</v>
      </c>
      <c r="BDP161" s="120" t="s">
        <v>133</v>
      </c>
      <c r="BDQ161" s="120">
        <v>44264</v>
      </c>
      <c r="BDR161" s="133">
        <v>11.78</v>
      </c>
      <c r="BDS161" s="120" t="s">
        <v>152</v>
      </c>
      <c r="BDT161" s="120" t="s">
        <v>133</v>
      </c>
      <c r="BDU161" s="120">
        <v>44264</v>
      </c>
      <c r="BDV161" s="133">
        <v>11.78</v>
      </c>
      <c r="BDW161" s="120" t="s">
        <v>152</v>
      </c>
      <c r="BDX161" s="120" t="s">
        <v>133</v>
      </c>
      <c r="BDY161" s="120">
        <v>44264</v>
      </c>
      <c r="BDZ161" s="133">
        <v>11.78</v>
      </c>
      <c r="BEA161" s="120" t="s">
        <v>152</v>
      </c>
      <c r="BEB161" s="120" t="s">
        <v>133</v>
      </c>
      <c r="BEC161" s="120">
        <v>44264</v>
      </c>
      <c r="BED161" s="133">
        <v>11.78</v>
      </c>
      <c r="BEE161" s="120" t="s">
        <v>152</v>
      </c>
      <c r="BEF161" s="120" t="s">
        <v>133</v>
      </c>
      <c r="BEG161" s="120">
        <v>44264</v>
      </c>
      <c r="BEH161" s="133">
        <v>11.78</v>
      </c>
      <c r="BEI161" s="120" t="s">
        <v>152</v>
      </c>
      <c r="BEJ161" s="120" t="s">
        <v>133</v>
      </c>
      <c r="BEK161" s="120">
        <v>44264</v>
      </c>
      <c r="BEL161" s="133">
        <v>11.78</v>
      </c>
      <c r="BEM161" s="120" t="s">
        <v>152</v>
      </c>
      <c r="BEN161" s="120" t="s">
        <v>133</v>
      </c>
      <c r="BEO161" s="120">
        <v>44264</v>
      </c>
      <c r="BEP161" s="133">
        <v>11.78</v>
      </c>
      <c r="BEQ161" s="120" t="s">
        <v>152</v>
      </c>
      <c r="BER161" s="120" t="s">
        <v>133</v>
      </c>
      <c r="BES161" s="120">
        <v>44264</v>
      </c>
      <c r="BET161" s="133">
        <v>11.78</v>
      </c>
      <c r="BEU161" s="120" t="s">
        <v>152</v>
      </c>
      <c r="BEV161" s="120" t="s">
        <v>133</v>
      </c>
      <c r="BEW161" s="120">
        <v>44264</v>
      </c>
      <c r="BEX161" s="133">
        <v>11.78</v>
      </c>
      <c r="BEY161" s="120" t="s">
        <v>152</v>
      </c>
      <c r="BEZ161" s="120" t="s">
        <v>133</v>
      </c>
      <c r="BFA161" s="120">
        <v>44264</v>
      </c>
      <c r="BFB161" s="133">
        <v>11.78</v>
      </c>
      <c r="BFC161" s="120" t="s">
        <v>152</v>
      </c>
      <c r="BFD161" s="120" t="s">
        <v>133</v>
      </c>
      <c r="BFE161" s="120">
        <v>44264</v>
      </c>
      <c r="BFF161" s="133">
        <v>11.78</v>
      </c>
      <c r="BFG161" s="120" t="s">
        <v>152</v>
      </c>
      <c r="BFH161" s="120" t="s">
        <v>133</v>
      </c>
      <c r="BFI161" s="120">
        <v>44264</v>
      </c>
      <c r="BFJ161" s="133">
        <v>11.78</v>
      </c>
      <c r="BFK161" s="120" t="s">
        <v>152</v>
      </c>
      <c r="BFL161" s="120" t="s">
        <v>133</v>
      </c>
      <c r="BFM161" s="120">
        <v>44264</v>
      </c>
      <c r="BFN161" s="133">
        <v>11.78</v>
      </c>
      <c r="BFO161" s="120" t="s">
        <v>152</v>
      </c>
      <c r="BFP161" s="120" t="s">
        <v>133</v>
      </c>
      <c r="BFQ161" s="120">
        <v>44264</v>
      </c>
      <c r="BFR161" s="133">
        <v>11.78</v>
      </c>
      <c r="BFS161" s="120" t="s">
        <v>152</v>
      </c>
      <c r="BFT161" s="120" t="s">
        <v>133</v>
      </c>
      <c r="BFU161" s="120">
        <v>44264</v>
      </c>
      <c r="BFV161" s="133">
        <v>11.78</v>
      </c>
      <c r="BFW161" s="120" t="s">
        <v>152</v>
      </c>
      <c r="BFX161" s="120" t="s">
        <v>133</v>
      </c>
      <c r="BFY161" s="120">
        <v>44264</v>
      </c>
      <c r="BFZ161" s="133">
        <v>11.78</v>
      </c>
      <c r="BGA161" s="120" t="s">
        <v>152</v>
      </c>
      <c r="BGB161" s="120" t="s">
        <v>133</v>
      </c>
      <c r="BGC161" s="120">
        <v>44264</v>
      </c>
      <c r="BGD161" s="133">
        <v>11.78</v>
      </c>
      <c r="BGE161" s="120" t="s">
        <v>152</v>
      </c>
      <c r="BGF161" s="120" t="s">
        <v>133</v>
      </c>
      <c r="BGG161" s="120">
        <v>44264</v>
      </c>
      <c r="BGH161" s="133">
        <v>11.78</v>
      </c>
      <c r="BGI161" s="120" t="s">
        <v>152</v>
      </c>
      <c r="BGJ161" s="120" t="s">
        <v>133</v>
      </c>
      <c r="BGK161" s="120">
        <v>44264</v>
      </c>
      <c r="BGL161" s="133">
        <v>11.78</v>
      </c>
      <c r="BGM161" s="120" t="s">
        <v>152</v>
      </c>
      <c r="BGN161" s="120" t="s">
        <v>133</v>
      </c>
      <c r="BGO161" s="120">
        <v>44264</v>
      </c>
      <c r="BGP161" s="133">
        <v>11.78</v>
      </c>
      <c r="BGQ161" s="120" t="s">
        <v>152</v>
      </c>
      <c r="BGR161" s="120" t="s">
        <v>133</v>
      </c>
      <c r="BGS161" s="120">
        <v>44264</v>
      </c>
      <c r="BGT161" s="133">
        <v>11.78</v>
      </c>
      <c r="BGU161" s="120" t="s">
        <v>152</v>
      </c>
      <c r="BGV161" s="120" t="s">
        <v>133</v>
      </c>
      <c r="BGW161" s="120">
        <v>44264</v>
      </c>
      <c r="BGX161" s="133">
        <v>11.78</v>
      </c>
      <c r="BGY161" s="120" t="s">
        <v>152</v>
      </c>
      <c r="BGZ161" s="120" t="s">
        <v>133</v>
      </c>
      <c r="BHA161" s="120">
        <v>44264</v>
      </c>
      <c r="BHB161" s="133">
        <v>11.78</v>
      </c>
      <c r="BHC161" s="120" t="s">
        <v>152</v>
      </c>
      <c r="BHD161" s="120" t="s">
        <v>133</v>
      </c>
      <c r="BHE161" s="120">
        <v>44264</v>
      </c>
      <c r="BHF161" s="133">
        <v>11.78</v>
      </c>
      <c r="BHG161" s="120" t="s">
        <v>152</v>
      </c>
      <c r="BHH161" s="120" t="s">
        <v>133</v>
      </c>
      <c r="BHI161" s="120">
        <v>44264</v>
      </c>
      <c r="BHJ161" s="133">
        <v>11.78</v>
      </c>
      <c r="BHK161" s="120" t="s">
        <v>152</v>
      </c>
      <c r="BHL161" s="120" t="s">
        <v>133</v>
      </c>
      <c r="BHM161" s="120">
        <v>44264</v>
      </c>
      <c r="BHN161" s="133">
        <v>11.78</v>
      </c>
      <c r="BHO161" s="120" t="s">
        <v>152</v>
      </c>
      <c r="BHP161" s="120" t="s">
        <v>133</v>
      </c>
      <c r="BHQ161" s="120">
        <v>44264</v>
      </c>
      <c r="BHR161" s="133">
        <v>11.78</v>
      </c>
      <c r="BHS161" s="120" t="s">
        <v>152</v>
      </c>
      <c r="BHT161" s="120" t="s">
        <v>133</v>
      </c>
      <c r="BHU161" s="120">
        <v>44264</v>
      </c>
      <c r="BHV161" s="133">
        <v>11.78</v>
      </c>
      <c r="BHW161" s="120" t="s">
        <v>152</v>
      </c>
      <c r="BHX161" s="120" t="s">
        <v>133</v>
      </c>
      <c r="BHY161" s="120">
        <v>44264</v>
      </c>
      <c r="BHZ161" s="133">
        <v>11.78</v>
      </c>
      <c r="BIA161" s="120" t="s">
        <v>152</v>
      </c>
      <c r="BIB161" s="120" t="s">
        <v>133</v>
      </c>
      <c r="BIC161" s="120">
        <v>44264</v>
      </c>
      <c r="BID161" s="133">
        <v>11.78</v>
      </c>
      <c r="BIE161" s="120" t="s">
        <v>152</v>
      </c>
      <c r="BIF161" s="120" t="s">
        <v>133</v>
      </c>
      <c r="BIG161" s="120">
        <v>44264</v>
      </c>
      <c r="BIH161" s="133">
        <v>11.78</v>
      </c>
      <c r="BII161" s="120" t="s">
        <v>152</v>
      </c>
      <c r="BIJ161" s="120" t="s">
        <v>133</v>
      </c>
      <c r="BIK161" s="120">
        <v>44264</v>
      </c>
      <c r="BIL161" s="133">
        <v>11.78</v>
      </c>
      <c r="BIM161" s="120" t="s">
        <v>152</v>
      </c>
      <c r="BIN161" s="120" t="s">
        <v>133</v>
      </c>
      <c r="BIO161" s="120">
        <v>44264</v>
      </c>
      <c r="BIP161" s="133">
        <v>11.78</v>
      </c>
      <c r="BIQ161" s="120" t="s">
        <v>152</v>
      </c>
      <c r="BIR161" s="120" t="s">
        <v>133</v>
      </c>
      <c r="BIS161" s="120">
        <v>44264</v>
      </c>
      <c r="BIT161" s="133">
        <v>11.78</v>
      </c>
      <c r="BIU161" s="120" t="s">
        <v>152</v>
      </c>
      <c r="BIV161" s="120" t="s">
        <v>133</v>
      </c>
      <c r="BIW161" s="120">
        <v>44264</v>
      </c>
      <c r="BIX161" s="133">
        <v>11.78</v>
      </c>
      <c r="BIY161" s="120" t="s">
        <v>152</v>
      </c>
      <c r="BIZ161" s="120" t="s">
        <v>133</v>
      </c>
      <c r="BJA161" s="120">
        <v>44264</v>
      </c>
      <c r="BJB161" s="133">
        <v>11.78</v>
      </c>
      <c r="BJC161" s="120" t="s">
        <v>152</v>
      </c>
      <c r="BJD161" s="120" t="s">
        <v>133</v>
      </c>
      <c r="BJE161" s="120">
        <v>44264</v>
      </c>
      <c r="BJF161" s="133">
        <v>11.78</v>
      </c>
      <c r="BJG161" s="120" t="s">
        <v>152</v>
      </c>
      <c r="BJH161" s="120" t="s">
        <v>133</v>
      </c>
      <c r="BJI161" s="120">
        <v>44264</v>
      </c>
      <c r="BJJ161" s="133">
        <v>11.78</v>
      </c>
      <c r="BJK161" s="120" t="s">
        <v>152</v>
      </c>
      <c r="BJL161" s="120" t="s">
        <v>133</v>
      </c>
      <c r="BJM161" s="120">
        <v>44264</v>
      </c>
      <c r="BJN161" s="133">
        <v>11.78</v>
      </c>
      <c r="BJO161" s="120" t="s">
        <v>152</v>
      </c>
      <c r="BJP161" s="120" t="s">
        <v>133</v>
      </c>
      <c r="BJQ161" s="120">
        <v>44264</v>
      </c>
      <c r="BJR161" s="133">
        <v>11.78</v>
      </c>
      <c r="BJS161" s="120" t="s">
        <v>152</v>
      </c>
      <c r="BJT161" s="120" t="s">
        <v>133</v>
      </c>
      <c r="BJU161" s="120">
        <v>44264</v>
      </c>
      <c r="BJV161" s="133">
        <v>11.78</v>
      </c>
      <c r="BJW161" s="120" t="s">
        <v>152</v>
      </c>
      <c r="BJX161" s="120" t="s">
        <v>133</v>
      </c>
      <c r="BJY161" s="120">
        <v>44264</v>
      </c>
      <c r="BJZ161" s="133">
        <v>11.78</v>
      </c>
      <c r="BKA161" s="120" t="s">
        <v>152</v>
      </c>
      <c r="BKB161" s="120" t="s">
        <v>133</v>
      </c>
      <c r="BKC161" s="120">
        <v>44264</v>
      </c>
      <c r="BKD161" s="133">
        <v>11.78</v>
      </c>
      <c r="BKE161" s="120" t="s">
        <v>152</v>
      </c>
      <c r="BKF161" s="120" t="s">
        <v>133</v>
      </c>
      <c r="BKG161" s="120">
        <v>44264</v>
      </c>
      <c r="BKH161" s="133">
        <v>11.78</v>
      </c>
      <c r="BKI161" s="120" t="s">
        <v>152</v>
      </c>
      <c r="BKJ161" s="120" t="s">
        <v>133</v>
      </c>
      <c r="BKK161" s="120">
        <v>44264</v>
      </c>
      <c r="BKL161" s="133">
        <v>11.78</v>
      </c>
      <c r="BKM161" s="120" t="s">
        <v>152</v>
      </c>
      <c r="BKN161" s="120" t="s">
        <v>133</v>
      </c>
      <c r="BKO161" s="120">
        <v>44264</v>
      </c>
      <c r="BKP161" s="133">
        <v>11.78</v>
      </c>
      <c r="BKQ161" s="120" t="s">
        <v>152</v>
      </c>
      <c r="BKR161" s="120" t="s">
        <v>133</v>
      </c>
      <c r="BKS161" s="120">
        <v>44264</v>
      </c>
      <c r="BKT161" s="133">
        <v>11.78</v>
      </c>
      <c r="BKU161" s="120" t="s">
        <v>152</v>
      </c>
      <c r="BKV161" s="120" t="s">
        <v>133</v>
      </c>
      <c r="BKW161" s="120">
        <v>44264</v>
      </c>
      <c r="BKX161" s="133">
        <v>11.78</v>
      </c>
      <c r="BKY161" s="120" t="s">
        <v>152</v>
      </c>
      <c r="BKZ161" s="120" t="s">
        <v>133</v>
      </c>
      <c r="BLA161" s="120">
        <v>44264</v>
      </c>
      <c r="BLB161" s="133">
        <v>11.78</v>
      </c>
      <c r="BLC161" s="120" t="s">
        <v>152</v>
      </c>
      <c r="BLD161" s="120" t="s">
        <v>133</v>
      </c>
      <c r="BLE161" s="120">
        <v>44264</v>
      </c>
      <c r="BLF161" s="133">
        <v>11.78</v>
      </c>
      <c r="BLG161" s="120" t="s">
        <v>152</v>
      </c>
      <c r="BLH161" s="120" t="s">
        <v>133</v>
      </c>
      <c r="BLI161" s="120">
        <v>44264</v>
      </c>
      <c r="BLJ161" s="133">
        <v>11.78</v>
      </c>
      <c r="BLK161" s="120" t="s">
        <v>152</v>
      </c>
      <c r="BLL161" s="120" t="s">
        <v>133</v>
      </c>
      <c r="BLM161" s="120">
        <v>44264</v>
      </c>
      <c r="BLN161" s="133">
        <v>11.78</v>
      </c>
      <c r="BLO161" s="120" t="s">
        <v>152</v>
      </c>
      <c r="BLP161" s="120" t="s">
        <v>133</v>
      </c>
      <c r="BLQ161" s="120">
        <v>44264</v>
      </c>
      <c r="BLR161" s="133">
        <v>11.78</v>
      </c>
      <c r="BLS161" s="120" t="s">
        <v>152</v>
      </c>
      <c r="BLT161" s="120" t="s">
        <v>133</v>
      </c>
      <c r="BLU161" s="120">
        <v>44264</v>
      </c>
      <c r="BLV161" s="133">
        <v>11.78</v>
      </c>
      <c r="BLW161" s="120" t="s">
        <v>152</v>
      </c>
      <c r="BLX161" s="120" t="s">
        <v>133</v>
      </c>
      <c r="BLY161" s="120">
        <v>44264</v>
      </c>
      <c r="BLZ161" s="133">
        <v>11.78</v>
      </c>
      <c r="BMA161" s="120" t="s">
        <v>152</v>
      </c>
      <c r="BMB161" s="120" t="s">
        <v>133</v>
      </c>
      <c r="BMC161" s="120">
        <v>44264</v>
      </c>
      <c r="BMD161" s="133">
        <v>11.78</v>
      </c>
      <c r="BME161" s="120" t="s">
        <v>152</v>
      </c>
      <c r="BMF161" s="120" t="s">
        <v>133</v>
      </c>
      <c r="BMG161" s="120">
        <v>44264</v>
      </c>
      <c r="BMH161" s="133">
        <v>11.78</v>
      </c>
      <c r="BMI161" s="120" t="s">
        <v>152</v>
      </c>
      <c r="BMJ161" s="120" t="s">
        <v>133</v>
      </c>
      <c r="BMK161" s="120">
        <v>44264</v>
      </c>
      <c r="BML161" s="133">
        <v>11.78</v>
      </c>
      <c r="BMM161" s="120" t="s">
        <v>152</v>
      </c>
      <c r="BMN161" s="120" t="s">
        <v>133</v>
      </c>
      <c r="BMO161" s="120">
        <v>44264</v>
      </c>
      <c r="BMP161" s="133">
        <v>11.78</v>
      </c>
      <c r="BMQ161" s="120" t="s">
        <v>152</v>
      </c>
      <c r="BMR161" s="120" t="s">
        <v>133</v>
      </c>
      <c r="BMS161" s="120">
        <v>44264</v>
      </c>
      <c r="BMT161" s="133">
        <v>11.78</v>
      </c>
      <c r="BMU161" s="120" t="s">
        <v>152</v>
      </c>
      <c r="BMV161" s="120" t="s">
        <v>133</v>
      </c>
      <c r="BMW161" s="120">
        <v>44264</v>
      </c>
      <c r="BMX161" s="133">
        <v>11.78</v>
      </c>
      <c r="BMY161" s="120" t="s">
        <v>152</v>
      </c>
      <c r="BMZ161" s="120" t="s">
        <v>133</v>
      </c>
      <c r="BNA161" s="120">
        <v>44264</v>
      </c>
      <c r="BNB161" s="133">
        <v>11.78</v>
      </c>
      <c r="BNC161" s="120" t="s">
        <v>152</v>
      </c>
      <c r="BND161" s="120" t="s">
        <v>133</v>
      </c>
      <c r="BNE161" s="120">
        <v>44264</v>
      </c>
      <c r="BNF161" s="133">
        <v>11.78</v>
      </c>
      <c r="BNG161" s="120" t="s">
        <v>152</v>
      </c>
      <c r="BNH161" s="120" t="s">
        <v>133</v>
      </c>
      <c r="BNI161" s="120">
        <v>44264</v>
      </c>
      <c r="BNJ161" s="133">
        <v>11.78</v>
      </c>
      <c r="BNK161" s="120" t="s">
        <v>152</v>
      </c>
      <c r="BNL161" s="120" t="s">
        <v>133</v>
      </c>
      <c r="BNM161" s="120">
        <v>44264</v>
      </c>
      <c r="BNN161" s="133">
        <v>11.78</v>
      </c>
      <c r="BNO161" s="120" t="s">
        <v>152</v>
      </c>
      <c r="BNP161" s="120" t="s">
        <v>133</v>
      </c>
      <c r="BNQ161" s="120">
        <v>44264</v>
      </c>
      <c r="BNR161" s="133">
        <v>11.78</v>
      </c>
      <c r="BNS161" s="120" t="s">
        <v>152</v>
      </c>
      <c r="BNT161" s="120" t="s">
        <v>133</v>
      </c>
      <c r="BNU161" s="120">
        <v>44264</v>
      </c>
      <c r="BNV161" s="133">
        <v>11.78</v>
      </c>
      <c r="BNW161" s="120" t="s">
        <v>152</v>
      </c>
      <c r="BNX161" s="120" t="s">
        <v>133</v>
      </c>
      <c r="BNY161" s="120">
        <v>44264</v>
      </c>
      <c r="BNZ161" s="133">
        <v>11.78</v>
      </c>
      <c r="BOA161" s="120" t="s">
        <v>152</v>
      </c>
      <c r="BOB161" s="120" t="s">
        <v>133</v>
      </c>
      <c r="BOC161" s="120">
        <v>44264</v>
      </c>
      <c r="BOD161" s="133">
        <v>11.78</v>
      </c>
      <c r="BOE161" s="120" t="s">
        <v>152</v>
      </c>
      <c r="BOF161" s="120" t="s">
        <v>133</v>
      </c>
      <c r="BOG161" s="120">
        <v>44264</v>
      </c>
      <c r="BOH161" s="133">
        <v>11.78</v>
      </c>
      <c r="BOI161" s="120" t="s">
        <v>152</v>
      </c>
      <c r="BOJ161" s="120" t="s">
        <v>133</v>
      </c>
      <c r="BOK161" s="120">
        <v>44264</v>
      </c>
      <c r="BOL161" s="133">
        <v>11.78</v>
      </c>
      <c r="BOM161" s="120" t="s">
        <v>152</v>
      </c>
      <c r="BON161" s="120" t="s">
        <v>133</v>
      </c>
      <c r="BOO161" s="120">
        <v>44264</v>
      </c>
      <c r="BOP161" s="133">
        <v>11.78</v>
      </c>
      <c r="BOQ161" s="120" t="s">
        <v>152</v>
      </c>
      <c r="BOR161" s="120" t="s">
        <v>133</v>
      </c>
      <c r="BOS161" s="120">
        <v>44264</v>
      </c>
      <c r="BOT161" s="133">
        <v>11.78</v>
      </c>
      <c r="BOU161" s="120" t="s">
        <v>152</v>
      </c>
      <c r="BOV161" s="120" t="s">
        <v>133</v>
      </c>
      <c r="BOW161" s="120">
        <v>44264</v>
      </c>
      <c r="BOX161" s="133">
        <v>11.78</v>
      </c>
      <c r="BOY161" s="120" t="s">
        <v>152</v>
      </c>
      <c r="BOZ161" s="120" t="s">
        <v>133</v>
      </c>
      <c r="BPA161" s="120">
        <v>44264</v>
      </c>
      <c r="BPB161" s="133">
        <v>11.78</v>
      </c>
      <c r="BPC161" s="120" t="s">
        <v>152</v>
      </c>
      <c r="BPD161" s="120" t="s">
        <v>133</v>
      </c>
      <c r="BPE161" s="120">
        <v>44264</v>
      </c>
      <c r="BPF161" s="133">
        <v>11.78</v>
      </c>
      <c r="BPG161" s="120" t="s">
        <v>152</v>
      </c>
      <c r="BPH161" s="120" t="s">
        <v>133</v>
      </c>
      <c r="BPI161" s="120">
        <v>44264</v>
      </c>
      <c r="BPJ161" s="133">
        <v>11.78</v>
      </c>
      <c r="BPK161" s="120" t="s">
        <v>152</v>
      </c>
      <c r="BPL161" s="120" t="s">
        <v>133</v>
      </c>
      <c r="BPM161" s="120">
        <v>44264</v>
      </c>
      <c r="BPN161" s="133">
        <v>11.78</v>
      </c>
      <c r="BPO161" s="120" t="s">
        <v>152</v>
      </c>
      <c r="BPP161" s="120" t="s">
        <v>133</v>
      </c>
      <c r="BPQ161" s="120">
        <v>44264</v>
      </c>
      <c r="BPR161" s="133">
        <v>11.78</v>
      </c>
      <c r="BPS161" s="120" t="s">
        <v>152</v>
      </c>
      <c r="BPT161" s="120" t="s">
        <v>133</v>
      </c>
      <c r="BPU161" s="120">
        <v>44264</v>
      </c>
      <c r="BPV161" s="133">
        <v>11.78</v>
      </c>
      <c r="BPW161" s="120" t="s">
        <v>152</v>
      </c>
      <c r="BPX161" s="120" t="s">
        <v>133</v>
      </c>
      <c r="BPY161" s="120">
        <v>44264</v>
      </c>
      <c r="BPZ161" s="133">
        <v>11.78</v>
      </c>
      <c r="BQA161" s="120" t="s">
        <v>152</v>
      </c>
      <c r="BQB161" s="120" t="s">
        <v>133</v>
      </c>
      <c r="BQC161" s="120">
        <v>44264</v>
      </c>
      <c r="BQD161" s="133">
        <v>11.78</v>
      </c>
      <c r="BQE161" s="120" t="s">
        <v>152</v>
      </c>
      <c r="BQF161" s="120" t="s">
        <v>133</v>
      </c>
      <c r="BQG161" s="120">
        <v>44264</v>
      </c>
      <c r="BQH161" s="133">
        <v>11.78</v>
      </c>
      <c r="BQI161" s="120" t="s">
        <v>152</v>
      </c>
      <c r="BQJ161" s="120" t="s">
        <v>133</v>
      </c>
      <c r="BQK161" s="120">
        <v>44264</v>
      </c>
      <c r="BQL161" s="133">
        <v>11.78</v>
      </c>
      <c r="BQM161" s="120" t="s">
        <v>152</v>
      </c>
      <c r="BQN161" s="120" t="s">
        <v>133</v>
      </c>
      <c r="BQO161" s="120">
        <v>44264</v>
      </c>
      <c r="BQP161" s="133">
        <v>11.78</v>
      </c>
      <c r="BQQ161" s="120" t="s">
        <v>152</v>
      </c>
      <c r="BQR161" s="120" t="s">
        <v>133</v>
      </c>
      <c r="BQS161" s="120">
        <v>44264</v>
      </c>
      <c r="BQT161" s="133">
        <v>11.78</v>
      </c>
      <c r="BQU161" s="120" t="s">
        <v>152</v>
      </c>
      <c r="BQV161" s="120" t="s">
        <v>133</v>
      </c>
      <c r="BQW161" s="120">
        <v>44264</v>
      </c>
      <c r="BQX161" s="133">
        <v>11.78</v>
      </c>
      <c r="BQY161" s="120" t="s">
        <v>152</v>
      </c>
      <c r="BQZ161" s="120" t="s">
        <v>133</v>
      </c>
      <c r="BRA161" s="120">
        <v>44264</v>
      </c>
      <c r="BRB161" s="133">
        <v>11.78</v>
      </c>
      <c r="BRC161" s="120" t="s">
        <v>152</v>
      </c>
      <c r="BRD161" s="120" t="s">
        <v>133</v>
      </c>
      <c r="BRE161" s="120">
        <v>44264</v>
      </c>
      <c r="BRF161" s="133">
        <v>11.78</v>
      </c>
      <c r="BRG161" s="120" t="s">
        <v>152</v>
      </c>
      <c r="BRH161" s="120" t="s">
        <v>133</v>
      </c>
      <c r="BRI161" s="120">
        <v>44264</v>
      </c>
      <c r="BRJ161" s="133">
        <v>11.78</v>
      </c>
      <c r="BRK161" s="120" t="s">
        <v>152</v>
      </c>
      <c r="BRL161" s="120" t="s">
        <v>133</v>
      </c>
      <c r="BRM161" s="120">
        <v>44264</v>
      </c>
      <c r="BRN161" s="133">
        <v>11.78</v>
      </c>
      <c r="BRO161" s="120" t="s">
        <v>152</v>
      </c>
      <c r="BRP161" s="120" t="s">
        <v>133</v>
      </c>
      <c r="BRQ161" s="120">
        <v>44264</v>
      </c>
      <c r="BRR161" s="133">
        <v>11.78</v>
      </c>
      <c r="BRS161" s="120" t="s">
        <v>152</v>
      </c>
      <c r="BRT161" s="120" t="s">
        <v>133</v>
      </c>
      <c r="BRU161" s="120">
        <v>44264</v>
      </c>
      <c r="BRV161" s="133">
        <v>11.78</v>
      </c>
      <c r="BRW161" s="120" t="s">
        <v>152</v>
      </c>
      <c r="BRX161" s="120" t="s">
        <v>133</v>
      </c>
      <c r="BRY161" s="120">
        <v>44264</v>
      </c>
      <c r="BRZ161" s="133">
        <v>11.78</v>
      </c>
      <c r="BSA161" s="120" t="s">
        <v>152</v>
      </c>
      <c r="BSB161" s="120" t="s">
        <v>133</v>
      </c>
      <c r="BSC161" s="120">
        <v>44264</v>
      </c>
      <c r="BSD161" s="133">
        <v>11.78</v>
      </c>
      <c r="BSE161" s="120" t="s">
        <v>152</v>
      </c>
      <c r="BSF161" s="120" t="s">
        <v>133</v>
      </c>
      <c r="BSG161" s="120">
        <v>44264</v>
      </c>
      <c r="BSH161" s="133">
        <v>11.78</v>
      </c>
      <c r="BSI161" s="120" t="s">
        <v>152</v>
      </c>
      <c r="BSJ161" s="120" t="s">
        <v>133</v>
      </c>
      <c r="BSK161" s="120">
        <v>44264</v>
      </c>
      <c r="BSL161" s="133">
        <v>11.78</v>
      </c>
      <c r="BSM161" s="120" t="s">
        <v>152</v>
      </c>
      <c r="BSN161" s="120" t="s">
        <v>133</v>
      </c>
      <c r="BSO161" s="120">
        <v>44264</v>
      </c>
      <c r="BSP161" s="133">
        <v>11.78</v>
      </c>
      <c r="BSQ161" s="120" t="s">
        <v>152</v>
      </c>
      <c r="BSR161" s="120" t="s">
        <v>133</v>
      </c>
      <c r="BSS161" s="120">
        <v>44264</v>
      </c>
      <c r="BST161" s="133">
        <v>11.78</v>
      </c>
      <c r="BSU161" s="120" t="s">
        <v>152</v>
      </c>
      <c r="BSV161" s="120" t="s">
        <v>133</v>
      </c>
      <c r="BSW161" s="120">
        <v>44264</v>
      </c>
      <c r="BSX161" s="133">
        <v>11.78</v>
      </c>
      <c r="BSY161" s="120" t="s">
        <v>152</v>
      </c>
      <c r="BSZ161" s="120" t="s">
        <v>133</v>
      </c>
      <c r="BTA161" s="120">
        <v>44264</v>
      </c>
      <c r="BTB161" s="133">
        <v>11.78</v>
      </c>
      <c r="BTC161" s="120" t="s">
        <v>152</v>
      </c>
      <c r="BTD161" s="120" t="s">
        <v>133</v>
      </c>
      <c r="BTE161" s="120">
        <v>44264</v>
      </c>
      <c r="BTF161" s="133">
        <v>11.78</v>
      </c>
      <c r="BTG161" s="120" t="s">
        <v>152</v>
      </c>
      <c r="BTH161" s="120" t="s">
        <v>133</v>
      </c>
      <c r="BTI161" s="120">
        <v>44264</v>
      </c>
      <c r="BTJ161" s="133">
        <v>11.78</v>
      </c>
      <c r="BTK161" s="120" t="s">
        <v>152</v>
      </c>
      <c r="BTL161" s="120" t="s">
        <v>133</v>
      </c>
      <c r="BTM161" s="120">
        <v>44264</v>
      </c>
      <c r="BTN161" s="133">
        <v>11.78</v>
      </c>
      <c r="BTO161" s="120" t="s">
        <v>152</v>
      </c>
      <c r="BTP161" s="120" t="s">
        <v>133</v>
      </c>
      <c r="BTQ161" s="120">
        <v>44264</v>
      </c>
      <c r="BTR161" s="133">
        <v>11.78</v>
      </c>
      <c r="BTS161" s="120" t="s">
        <v>152</v>
      </c>
      <c r="BTT161" s="120" t="s">
        <v>133</v>
      </c>
      <c r="BTU161" s="120">
        <v>44264</v>
      </c>
      <c r="BTV161" s="133">
        <v>11.78</v>
      </c>
      <c r="BTW161" s="120" t="s">
        <v>152</v>
      </c>
      <c r="BTX161" s="120" t="s">
        <v>133</v>
      </c>
      <c r="BTY161" s="120">
        <v>44264</v>
      </c>
      <c r="BTZ161" s="133">
        <v>11.78</v>
      </c>
      <c r="BUA161" s="120" t="s">
        <v>152</v>
      </c>
      <c r="BUB161" s="120" t="s">
        <v>133</v>
      </c>
      <c r="BUC161" s="120">
        <v>44264</v>
      </c>
      <c r="BUD161" s="133">
        <v>11.78</v>
      </c>
      <c r="BUE161" s="120" t="s">
        <v>152</v>
      </c>
      <c r="BUF161" s="120" t="s">
        <v>133</v>
      </c>
      <c r="BUG161" s="120">
        <v>44264</v>
      </c>
      <c r="BUH161" s="133">
        <v>11.78</v>
      </c>
      <c r="BUI161" s="120" t="s">
        <v>152</v>
      </c>
      <c r="BUJ161" s="120" t="s">
        <v>133</v>
      </c>
      <c r="BUK161" s="120">
        <v>44264</v>
      </c>
      <c r="BUL161" s="133">
        <v>11.78</v>
      </c>
      <c r="BUM161" s="120" t="s">
        <v>152</v>
      </c>
      <c r="BUN161" s="120" t="s">
        <v>133</v>
      </c>
      <c r="BUO161" s="120">
        <v>44264</v>
      </c>
      <c r="BUP161" s="133">
        <v>11.78</v>
      </c>
      <c r="BUQ161" s="120" t="s">
        <v>152</v>
      </c>
      <c r="BUR161" s="120" t="s">
        <v>133</v>
      </c>
      <c r="BUS161" s="120">
        <v>44264</v>
      </c>
      <c r="BUT161" s="133">
        <v>11.78</v>
      </c>
      <c r="BUU161" s="120" t="s">
        <v>152</v>
      </c>
      <c r="BUV161" s="120" t="s">
        <v>133</v>
      </c>
      <c r="BUW161" s="120">
        <v>44264</v>
      </c>
      <c r="BUX161" s="133">
        <v>11.78</v>
      </c>
      <c r="BUY161" s="120" t="s">
        <v>152</v>
      </c>
      <c r="BUZ161" s="120" t="s">
        <v>133</v>
      </c>
      <c r="BVA161" s="120">
        <v>44264</v>
      </c>
      <c r="BVB161" s="133">
        <v>11.78</v>
      </c>
      <c r="BVC161" s="120" t="s">
        <v>152</v>
      </c>
      <c r="BVD161" s="120" t="s">
        <v>133</v>
      </c>
      <c r="BVE161" s="120">
        <v>44264</v>
      </c>
      <c r="BVF161" s="133">
        <v>11.78</v>
      </c>
      <c r="BVG161" s="120" t="s">
        <v>152</v>
      </c>
      <c r="BVH161" s="120" t="s">
        <v>133</v>
      </c>
      <c r="BVI161" s="120">
        <v>44264</v>
      </c>
      <c r="BVJ161" s="133">
        <v>11.78</v>
      </c>
      <c r="BVK161" s="120" t="s">
        <v>152</v>
      </c>
      <c r="BVL161" s="120" t="s">
        <v>133</v>
      </c>
      <c r="BVM161" s="120">
        <v>44264</v>
      </c>
      <c r="BVN161" s="133">
        <v>11.78</v>
      </c>
      <c r="BVO161" s="120" t="s">
        <v>152</v>
      </c>
      <c r="BVP161" s="120" t="s">
        <v>133</v>
      </c>
      <c r="BVQ161" s="120">
        <v>44264</v>
      </c>
      <c r="BVR161" s="133">
        <v>11.78</v>
      </c>
      <c r="BVS161" s="120" t="s">
        <v>152</v>
      </c>
      <c r="BVT161" s="120" t="s">
        <v>133</v>
      </c>
      <c r="BVU161" s="120">
        <v>44264</v>
      </c>
      <c r="BVV161" s="133">
        <v>11.78</v>
      </c>
      <c r="BVW161" s="120" t="s">
        <v>152</v>
      </c>
      <c r="BVX161" s="120" t="s">
        <v>133</v>
      </c>
      <c r="BVY161" s="120">
        <v>44264</v>
      </c>
      <c r="BVZ161" s="133">
        <v>11.78</v>
      </c>
      <c r="BWA161" s="120" t="s">
        <v>152</v>
      </c>
      <c r="BWB161" s="120" t="s">
        <v>133</v>
      </c>
      <c r="BWC161" s="120">
        <v>44264</v>
      </c>
      <c r="BWD161" s="133">
        <v>11.78</v>
      </c>
      <c r="BWE161" s="120" t="s">
        <v>152</v>
      </c>
      <c r="BWF161" s="120" t="s">
        <v>133</v>
      </c>
      <c r="BWG161" s="120">
        <v>44264</v>
      </c>
      <c r="BWH161" s="133">
        <v>11.78</v>
      </c>
      <c r="BWI161" s="120" t="s">
        <v>152</v>
      </c>
      <c r="BWJ161" s="120" t="s">
        <v>133</v>
      </c>
      <c r="BWK161" s="120">
        <v>44264</v>
      </c>
      <c r="BWL161" s="133">
        <v>11.78</v>
      </c>
      <c r="BWM161" s="120" t="s">
        <v>152</v>
      </c>
      <c r="BWN161" s="120" t="s">
        <v>133</v>
      </c>
      <c r="BWO161" s="120">
        <v>44264</v>
      </c>
      <c r="BWP161" s="133">
        <v>11.78</v>
      </c>
      <c r="BWQ161" s="120" t="s">
        <v>152</v>
      </c>
      <c r="BWR161" s="120" t="s">
        <v>133</v>
      </c>
      <c r="BWS161" s="120">
        <v>44264</v>
      </c>
      <c r="BWT161" s="133">
        <v>11.78</v>
      </c>
      <c r="BWU161" s="120" t="s">
        <v>152</v>
      </c>
      <c r="BWV161" s="120" t="s">
        <v>133</v>
      </c>
      <c r="BWW161" s="120">
        <v>44264</v>
      </c>
      <c r="BWX161" s="133">
        <v>11.78</v>
      </c>
      <c r="BWY161" s="120" t="s">
        <v>152</v>
      </c>
      <c r="BWZ161" s="120" t="s">
        <v>133</v>
      </c>
      <c r="BXA161" s="120">
        <v>44264</v>
      </c>
      <c r="BXB161" s="133">
        <v>11.78</v>
      </c>
      <c r="BXC161" s="120" t="s">
        <v>152</v>
      </c>
      <c r="BXD161" s="120" t="s">
        <v>133</v>
      </c>
      <c r="BXE161" s="120">
        <v>44264</v>
      </c>
      <c r="BXF161" s="133">
        <v>11.78</v>
      </c>
      <c r="BXG161" s="120" t="s">
        <v>152</v>
      </c>
      <c r="BXH161" s="120" t="s">
        <v>133</v>
      </c>
      <c r="BXI161" s="120">
        <v>44264</v>
      </c>
      <c r="BXJ161" s="133">
        <v>11.78</v>
      </c>
      <c r="BXK161" s="120" t="s">
        <v>152</v>
      </c>
      <c r="BXL161" s="120" t="s">
        <v>133</v>
      </c>
      <c r="BXM161" s="120">
        <v>44264</v>
      </c>
      <c r="BXN161" s="133">
        <v>11.78</v>
      </c>
      <c r="BXO161" s="120" t="s">
        <v>152</v>
      </c>
      <c r="BXP161" s="120" t="s">
        <v>133</v>
      </c>
      <c r="BXQ161" s="120">
        <v>44264</v>
      </c>
      <c r="BXR161" s="133">
        <v>11.78</v>
      </c>
      <c r="BXS161" s="120" t="s">
        <v>152</v>
      </c>
      <c r="BXT161" s="120" t="s">
        <v>133</v>
      </c>
      <c r="BXU161" s="120">
        <v>44264</v>
      </c>
      <c r="BXV161" s="133">
        <v>11.78</v>
      </c>
      <c r="BXW161" s="120" t="s">
        <v>152</v>
      </c>
      <c r="BXX161" s="120" t="s">
        <v>133</v>
      </c>
      <c r="BXY161" s="120">
        <v>44264</v>
      </c>
      <c r="BXZ161" s="133">
        <v>11.78</v>
      </c>
      <c r="BYA161" s="120" t="s">
        <v>152</v>
      </c>
      <c r="BYB161" s="120" t="s">
        <v>133</v>
      </c>
      <c r="BYC161" s="120">
        <v>44264</v>
      </c>
      <c r="BYD161" s="133">
        <v>11.78</v>
      </c>
      <c r="BYE161" s="120" t="s">
        <v>152</v>
      </c>
      <c r="BYF161" s="120" t="s">
        <v>133</v>
      </c>
      <c r="BYG161" s="120">
        <v>44264</v>
      </c>
      <c r="BYH161" s="133">
        <v>11.78</v>
      </c>
      <c r="BYI161" s="120" t="s">
        <v>152</v>
      </c>
      <c r="BYJ161" s="120" t="s">
        <v>133</v>
      </c>
      <c r="BYK161" s="120">
        <v>44264</v>
      </c>
      <c r="BYL161" s="133">
        <v>11.78</v>
      </c>
      <c r="BYM161" s="120" t="s">
        <v>152</v>
      </c>
      <c r="BYN161" s="120" t="s">
        <v>133</v>
      </c>
      <c r="BYO161" s="120">
        <v>44264</v>
      </c>
      <c r="BYP161" s="133">
        <v>11.78</v>
      </c>
      <c r="BYQ161" s="120" t="s">
        <v>152</v>
      </c>
      <c r="BYR161" s="120" t="s">
        <v>133</v>
      </c>
      <c r="BYS161" s="120">
        <v>44264</v>
      </c>
      <c r="BYT161" s="133">
        <v>11.78</v>
      </c>
      <c r="BYU161" s="120" t="s">
        <v>152</v>
      </c>
      <c r="BYV161" s="120" t="s">
        <v>133</v>
      </c>
      <c r="BYW161" s="120">
        <v>44264</v>
      </c>
      <c r="BYX161" s="133">
        <v>11.78</v>
      </c>
      <c r="BYY161" s="120" t="s">
        <v>152</v>
      </c>
      <c r="BYZ161" s="120" t="s">
        <v>133</v>
      </c>
      <c r="BZA161" s="120">
        <v>44264</v>
      </c>
      <c r="BZB161" s="133">
        <v>11.78</v>
      </c>
      <c r="BZC161" s="120" t="s">
        <v>152</v>
      </c>
      <c r="BZD161" s="120" t="s">
        <v>133</v>
      </c>
      <c r="BZE161" s="120">
        <v>44264</v>
      </c>
      <c r="BZF161" s="133">
        <v>11.78</v>
      </c>
      <c r="BZG161" s="120" t="s">
        <v>152</v>
      </c>
      <c r="BZH161" s="120" t="s">
        <v>133</v>
      </c>
      <c r="BZI161" s="120">
        <v>44264</v>
      </c>
      <c r="BZJ161" s="133">
        <v>11.78</v>
      </c>
      <c r="BZK161" s="120" t="s">
        <v>152</v>
      </c>
      <c r="BZL161" s="120" t="s">
        <v>133</v>
      </c>
      <c r="BZM161" s="120">
        <v>44264</v>
      </c>
      <c r="BZN161" s="133">
        <v>11.78</v>
      </c>
      <c r="BZO161" s="120" t="s">
        <v>152</v>
      </c>
      <c r="BZP161" s="120" t="s">
        <v>133</v>
      </c>
      <c r="BZQ161" s="120">
        <v>44264</v>
      </c>
      <c r="BZR161" s="133">
        <v>11.78</v>
      </c>
      <c r="BZS161" s="120" t="s">
        <v>152</v>
      </c>
      <c r="BZT161" s="120" t="s">
        <v>133</v>
      </c>
      <c r="BZU161" s="120">
        <v>44264</v>
      </c>
      <c r="BZV161" s="133">
        <v>11.78</v>
      </c>
      <c r="BZW161" s="120" t="s">
        <v>152</v>
      </c>
      <c r="BZX161" s="120" t="s">
        <v>133</v>
      </c>
      <c r="BZY161" s="120">
        <v>44264</v>
      </c>
      <c r="BZZ161" s="133">
        <v>11.78</v>
      </c>
      <c r="CAA161" s="120" t="s">
        <v>152</v>
      </c>
      <c r="CAB161" s="120" t="s">
        <v>133</v>
      </c>
      <c r="CAC161" s="120">
        <v>44264</v>
      </c>
      <c r="CAD161" s="133">
        <v>11.78</v>
      </c>
      <c r="CAE161" s="120" t="s">
        <v>152</v>
      </c>
      <c r="CAF161" s="120" t="s">
        <v>133</v>
      </c>
      <c r="CAG161" s="120">
        <v>44264</v>
      </c>
      <c r="CAH161" s="133">
        <v>11.78</v>
      </c>
      <c r="CAI161" s="120" t="s">
        <v>152</v>
      </c>
      <c r="CAJ161" s="120" t="s">
        <v>133</v>
      </c>
      <c r="CAK161" s="120">
        <v>44264</v>
      </c>
      <c r="CAL161" s="133">
        <v>11.78</v>
      </c>
      <c r="CAM161" s="120" t="s">
        <v>152</v>
      </c>
      <c r="CAN161" s="120" t="s">
        <v>133</v>
      </c>
      <c r="CAO161" s="120">
        <v>44264</v>
      </c>
      <c r="CAP161" s="133">
        <v>11.78</v>
      </c>
      <c r="CAQ161" s="120" t="s">
        <v>152</v>
      </c>
      <c r="CAR161" s="120" t="s">
        <v>133</v>
      </c>
      <c r="CAS161" s="120">
        <v>44264</v>
      </c>
      <c r="CAT161" s="133">
        <v>11.78</v>
      </c>
      <c r="CAU161" s="120" t="s">
        <v>152</v>
      </c>
      <c r="CAV161" s="120" t="s">
        <v>133</v>
      </c>
      <c r="CAW161" s="120">
        <v>44264</v>
      </c>
      <c r="CAX161" s="133">
        <v>11.78</v>
      </c>
      <c r="CAY161" s="120" t="s">
        <v>152</v>
      </c>
      <c r="CAZ161" s="120" t="s">
        <v>133</v>
      </c>
      <c r="CBA161" s="120">
        <v>44264</v>
      </c>
      <c r="CBB161" s="133">
        <v>11.78</v>
      </c>
      <c r="CBC161" s="120" t="s">
        <v>152</v>
      </c>
      <c r="CBD161" s="120" t="s">
        <v>133</v>
      </c>
      <c r="CBE161" s="120">
        <v>44264</v>
      </c>
      <c r="CBF161" s="133">
        <v>11.78</v>
      </c>
      <c r="CBG161" s="120" t="s">
        <v>152</v>
      </c>
      <c r="CBH161" s="120" t="s">
        <v>133</v>
      </c>
      <c r="CBI161" s="120">
        <v>44264</v>
      </c>
      <c r="CBJ161" s="133">
        <v>11.78</v>
      </c>
      <c r="CBK161" s="120" t="s">
        <v>152</v>
      </c>
      <c r="CBL161" s="120" t="s">
        <v>133</v>
      </c>
      <c r="CBM161" s="120">
        <v>44264</v>
      </c>
      <c r="CBN161" s="133">
        <v>11.78</v>
      </c>
      <c r="CBO161" s="120" t="s">
        <v>152</v>
      </c>
      <c r="CBP161" s="120" t="s">
        <v>133</v>
      </c>
      <c r="CBQ161" s="120">
        <v>44264</v>
      </c>
      <c r="CBR161" s="133">
        <v>11.78</v>
      </c>
      <c r="CBS161" s="120" t="s">
        <v>152</v>
      </c>
      <c r="CBT161" s="120" t="s">
        <v>133</v>
      </c>
      <c r="CBU161" s="120">
        <v>44264</v>
      </c>
      <c r="CBV161" s="133">
        <v>11.78</v>
      </c>
      <c r="CBW161" s="120" t="s">
        <v>152</v>
      </c>
      <c r="CBX161" s="120" t="s">
        <v>133</v>
      </c>
      <c r="CBY161" s="120">
        <v>44264</v>
      </c>
      <c r="CBZ161" s="133">
        <v>11.78</v>
      </c>
      <c r="CCA161" s="120" t="s">
        <v>152</v>
      </c>
      <c r="CCB161" s="120" t="s">
        <v>133</v>
      </c>
      <c r="CCC161" s="120">
        <v>44264</v>
      </c>
      <c r="CCD161" s="133">
        <v>11.78</v>
      </c>
      <c r="CCE161" s="120" t="s">
        <v>152</v>
      </c>
      <c r="CCF161" s="120" t="s">
        <v>133</v>
      </c>
      <c r="CCG161" s="120">
        <v>44264</v>
      </c>
      <c r="CCH161" s="133">
        <v>11.78</v>
      </c>
      <c r="CCI161" s="120" t="s">
        <v>152</v>
      </c>
      <c r="CCJ161" s="120" t="s">
        <v>133</v>
      </c>
      <c r="CCK161" s="120">
        <v>44264</v>
      </c>
      <c r="CCL161" s="133">
        <v>11.78</v>
      </c>
      <c r="CCM161" s="120" t="s">
        <v>152</v>
      </c>
      <c r="CCN161" s="120" t="s">
        <v>133</v>
      </c>
      <c r="CCO161" s="120">
        <v>44264</v>
      </c>
      <c r="CCP161" s="133">
        <v>11.78</v>
      </c>
      <c r="CCQ161" s="120" t="s">
        <v>152</v>
      </c>
      <c r="CCR161" s="120" t="s">
        <v>133</v>
      </c>
      <c r="CCS161" s="120">
        <v>44264</v>
      </c>
      <c r="CCT161" s="133">
        <v>11.78</v>
      </c>
      <c r="CCU161" s="120" t="s">
        <v>152</v>
      </c>
      <c r="CCV161" s="120" t="s">
        <v>133</v>
      </c>
      <c r="CCW161" s="120">
        <v>44264</v>
      </c>
      <c r="CCX161" s="133">
        <v>11.78</v>
      </c>
      <c r="CCY161" s="120" t="s">
        <v>152</v>
      </c>
      <c r="CCZ161" s="120" t="s">
        <v>133</v>
      </c>
      <c r="CDA161" s="120">
        <v>44264</v>
      </c>
      <c r="CDB161" s="133">
        <v>11.78</v>
      </c>
      <c r="CDC161" s="120" t="s">
        <v>152</v>
      </c>
      <c r="CDD161" s="120" t="s">
        <v>133</v>
      </c>
      <c r="CDE161" s="120">
        <v>44264</v>
      </c>
      <c r="CDF161" s="133">
        <v>11.78</v>
      </c>
      <c r="CDG161" s="120" t="s">
        <v>152</v>
      </c>
      <c r="CDH161" s="120" t="s">
        <v>133</v>
      </c>
      <c r="CDI161" s="120">
        <v>44264</v>
      </c>
      <c r="CDJ161" s="133">
        <v>11.78</v>
      </c>
      <c r="CDK161" s="120" t="s">
        <v>152</v>
      </c>
      <c r="CDL161" s="120" t="s">
        <v>133</v>
      </c>
      <c r="CDM161" s="120">
        <v>44264</v>
      </c>
      <c r="CDN161" s="133">
        <v>11.78</v>
      </c>
      <c r="CDO161" s="120" t="s">
        <v>152</v>
      </c>
      <c r="CDP161" s="120" t="s">
        <v>133</v>
      </c>
      <c r="CDQ161" s="120">
        <v>44264</v>
      </c>
      <c r="CDR161" s="133">
        <v>11.78</v>
      </c>
      <c r="CDS161" s="120" t="s">
        <v>152</v>
      </c>
      <c r="CDT161" s="120" t="s">
        <v>133</v>
      </c>
      <c r="CDU161" s="120">
        <v>44264</v>
      </c>
      <c r="CDV161" s="133">
        <v>11.78</v>
      </c>
      <c r="CDW161" s="120" t="s">
        <v>152</v>
      </c>
      <c r="CDX161" s="120" t="s">
        <v>133</v>
      </c>
      <c r="CDY161" s="120">
        <v>44264</v>
      </c>
      <c r="CDZ161" s="133">
        <v>11.78</v>
      </c>
      <c r="CEA161" s="120" t="s">
        <v>152</v>
      </c>
      <c r="CEB161" s="120" t="s">
        <v>133</v>
      </c>
      <c r="CEC161" s="120">
        <v>44264</v>
      </c>
      <c r="CED161" s="133">
        <v>11.78</v>
      </c>
      <c r="CEE161" s="120" t="s">
        <v>152</v>
      </c>
      <c r="CEF161" s="120" t="s">
        <v>133</v>
      </c>
      <c r="CEG161" s="120">
        <v>44264</v>
      </c>
      <c r="CEH161" s="133">
        <v>11.78</v>
      </c>
      <c r="CEI161" s="120" t="s">
        <v>152</v>
      </c>
      <c r="CEJ161" s="120" t="s">
        <v>133</v>
      </c>
      <c r="CEK161" s="120">
        <v>44264</v>
      </c>
      <c r="CEL161" s="133">
        <v>11.78</v>
      </c>
      <c r="CEM161" s="120" t="s">
        <v>152</v>
      </c>
      <c r="CEN161" s="120" t="s">
        <v>133</v>
      </c>
      <c r="CEO161" s="120">
        <v>44264</v>
      </c>
      <c r="CEP161" s="133">
        <v>11.78</v>
      </c>
      <c r="CEQ161" s="120" t="s">
        <v>152</v>
      </c>
      <c r="CER161" s="120" t="s">
        <v>133</v>
      </c>
      <c r="CES161" s="120">
        <v>44264</v>
      </c>
      <c r="CET161" s="133">
        <v>11.78</v>
      </c>
      <c r="CEU161" s="120" t="s">
        <v>152</v>
      </c>
      <c r="CEV161" s="120" t="s">
        <v>133</v>
      </c>
      <c r="CEW161" s="120">
        <v>44264</v>
      </c>
      <c r="CEX161" s="133">
        <v>11.78</v>
      </c>
      <c r="CEY161" s="120" t="s">
        <v>152</v>
      </c>
      <c r="CEZ161" s="120" t="s">
        <v>133</v>
      </c>
      <c r="CFA161" s="120">
        <v>44264</v>
      </c>
      <c r="CFB161" s="133">
        <v>11.78</v>
      </c>
      <c r="CFC161" s="120" t="s">
        <v>152</v>
      </c>
      <c r="CFD161" s="120" t="s">
        <v>133</v>
      </c>
      <c r="CFE161" s="120">
        <v>44264</v>
      </c>
      <c r="CFF161" s="133">
        <v>11.78</v>
      </c>
      <c r="CFG161" s="120" t="s">
        <v>152</v>
      </c>
      <c r="CFH161" s="120" t="s">
        <v>133</v>
      </c>
      <c r="CFI161" s="120">
        <v>44264</v>
      </c>
      <c r="CFJ161" s="133">
        <v>11.78</v>
      </c>
      <c r="CFK161" s="120" t="s">
        <v>152</v>
      </c>
      <c r="CFL161" s="120" t="s">
        <v>133</v>
      </c>
      <c r="CFM161" s="120">
        <v>44264</v>
      </c>
      <c r="CFN161" s="133">
        <v>11.78</v>
      </c>
      <c r="CFO161" s="120" t="s">
        <v>152</v>
      </c>
      <c r="CFP161" s="120" t="s">
        <v>133</v>
      </c>
      <c r="CFQ161" s="120">
        <v>44264</v>
      </c>
      <c r="CFR161" s="133">
        <v>11.78</v>
      </c>
      <c r="CFS161" s="120" t="s">
        <v>152</v>
      </c>
      <c r="CFT161" s="120" t="s">
        <v>133</v>
      </c>
      <c r="CFU161" s="120">
        <v>44264</v>
      </c>
      <c r="CFV161" s="133">
        <v>11.78</v>
      </c>
      <c r="CFW161" s="120" t="s">
        <v>152</v>
      </c>
      <c r="CFX161" s="120" t="s">
        <v>133</v>
      </c>
      <c r="CFY161" s="120">
        <v>44264</v>
      </c>
      <c r="CFZ161" s="133">
        <v>11.78</v>
      </c>
      <c r="CGA161" s="120" t="s">
        <v>152</v>
      </c>
      <c r="CGB161" s="120" t="s">
        <v>133</v>
      </c>
      <c r="CGC161" s="120">
        <v>44264</v>
      </c>
      <c r="CGD161" s="133">
        <v>11.78</v>
      </c>
      <c r="CGE161" s="120" t="s">
        <v>152</v>
      </c>
      <c r="CGF161" s="120" t="s">
        <v>133</v>
      </c>
      <c r="CGG161" s="120">
        <v>44264</v>
      </c>
      <c r="CGH161" s="133">
        <v>11.78</v>
      </c>
      <c r="CGI161" s="120" t="s">
        <v>152</v>
      </c>
      <c r="CGJ161" s="120" t="s">
        <v>133</v>
      </c>
      <c r="CGK161" s="120">
        <v>44264</v>
      </c>
      <c r="CGL161" s="133">
        <v>11.78</v>
      </c>
      <c r="CGM161" s="120" t="s">
        <v>152</v>
      </c>
      <c r="CGN161" s="120" t="s">
        <v>133</v>
      </c>
      <c r="CGO161" s="120">
        <v>44264</v>
      </c>
      <c r="CGP161" s="133">
        <v>11.78</v>
      </c>
      <c r="CGQ161" s="120" t="s">
        <v>152</v>
      </c>
      <c r="CGR161" s="120" t="s">
        <v>133</v>
      </c>
      <c r="CGS161" s="120">
        <v>44264</v>
      </c>
      <c r="CGT161" s="133">
        <v>11.78</v>
      </c>
      <c r="CGU161" s="120" t="s">
        <v>152</v>
      </c>
      <c r="CGV161" s="120" t="s">
        <v>133</v>
      </c>
      <c r="CGW161" s="120">
        <v>44264</v>
      </c>
      <c r="CGX161" s="133">
        <v>11.78</v>
      </c>
      <c r="CGY161" s="120" t="s">
        <v>152</v>
      </c>
      <c r="CGZ161" s="120" t="s">
        <v>133</v>
      </c>
      <c r="CHA161" s="120">
        <v>44264</v>
      </c>
      <c r="CHB161" s="133">
        <v>11.78</v>
      </c>
      <c r="CHC161" s="120" t="s">
        <v>152</v>
      </c>
      <c r="CHD161" s="120" t="s">
        <v>133</v>
      </c>
      <c r="CHE161" s="120">
        <v>44264</v>
      </c>
      <c r="CHF161" s="133">
        <v>11.78</v>
      </c>
      <c r="CHG161" s="120" t="s">
        <v>152</v>
      </c>
      <c r="CHH161" s="120" t="s">
        <v>133</v>
      </c>
      <c r="CHI161" s="120">
        <v>44264</v>
      </c>
      <c r="CHJ161" s="133">
        <v>11.78</v>
      </c>
      <c r="CHK161" s="120" t="s">
        <v>152</v>
      </c>
      <c r="CHL161" s="120" t="s">
        <v>133</v>
      </c>
      <c r="CHM161" s="120">
        <v>44264</v>
      </c>
      <c r="CHN161" s="133">
        <v>11.78</v>
      </c>
      <c r="CHO161" s="120" t="s">
        <v>152</v>
      </c>
      <c r="CHP161" s="120" t="s">
        <v>133</v>
      </c>
      <c r="CHQ161" s="120">
        <v>44264</v>
      </c>
      <c r="CHR161" s="133">
        <v>11.78</v>
      </c>
      <c r="CHS161" s="120" t="s">
        <v>152</v>
      </c>
      <c r="CHT161" s="120" t="s">
        <v>133</v>
      </c>
      <c r="CHU161" s="120">
        <v>44264</v>
      </c>
      <c r="CHV161" s="133">
        <v>11.78</v>
      </c>
      <c r="CHW161" s="120" t="s">
        <v>152</v>
      </c>
      <c r="CHX161" s="120" t="s">
        <v>133</v>
      </c>
      <c r="CHY161" s="120">
        <v>44264</v>
      </c>
      <c r="CHZ161" s="133">
        <v>11.78</v>
      </c>
      <c r="CIA161" s="120" t="s">
        <v>152</v>
      </c>
      <c r="CIB161" s="120" t="s">
        <v>133</v>
      </c>
      <c r="CIC161" s="120">
        <v>44264</v>
      </c>
      <c r="CID161" s="133">
        <v>11.78</v>
      </c>
      <c r="CIE161" s="120" t="s">
        <v>152</v>
      </c>
      <c r="CIF161" s="120" t="s">
        <v>133</v>
      </c>
      <c r="CIG161" s="120">
        <v>44264</v>
      </c>
      <c r="CIH161" s="133">
        <v>11.78</v>
      </c>
      <c r="CII161" s="120" t="s">
        <v>152</v>
      </c>
      <c r="CIJ161" s="120" t="s">
        <v>133</v>
      </c>
      <c r="CIK161" s="120">
        <v>44264</v>
      </c>
      <c r="CIL161" s="133">
        <v>11.78</v>
      </c>
      <c r="CIM161" s="120" t="s">
        <v>152</v>
      </c>
      <c r="CIN161" s="120" t="s">
        <v>133</v>
      </c>
      <c r="CIO161" s="120">
        <v>44264</v>
      </c>
      <c r="CIP161" s="133">
        <v>11.78</v>
      </c>
      <c r="CIQ161" s="120" t="s">
        <v>152</v>
      </c>
      <c r="CIR161" s="120" t="s">
        <v>133</v>
      </c>
      <c r="CIS161" s="120">
        <v>44264</v>
      </c>
      <c r="CIT161" s="133">
        <v>11.78</v>
      </c>
      <c r="CIU161" s="120" t="s">
        <v>152</v>
      </c>
      <c r="CIV161" s="120" t="s">
        <v>133</v>
      </c>
      <c r="CIW161" s="120">
        <v>44264</v>
      </c>
      <c r="CIX161" s="133">
        <v>11.78</v>
      </c>
      <c r="CIY161" s="120" t="s">
        <v>152</v>
      </c>
      <c r="CIZ161" s="120" t="s">
        <v>133</v>
      </c>
      <c r="CJA161" s="120">
        <v>44264</v>
      </c>
      <c r="CJB161" s="133">
        <v>11.78</v>
      </c>
      <c r="CJC161" s="120" t="s">
        <v>152</v>
      </c>
      <c r="CJD161" s="120" t="s">
        <v>133</v>
      </c>
      <c r="CJE161" s="120">
        <v>44264</v>
      </c>
      <c r="CJF161" s="133">
        <v>11.78</v>
      </c>
      <c r="CJG161" s="120" t="s">
        <v>152</v>
      </c>
      <c r="CJH161" s="120" t="s">
        <v>133</v>
      </c>
      <c r="CJI161" s="120">
        <v>44264</v>
      </c>
      <c r="CJJ161" s="133">
        <v>11.78</v>
      </c>
      <c r="CJK161" s="120" t="s">
        <v>152</v>
      </c>
      <c r="CJL161" s="120" t="s">
        <v>133</v>
      </c>
      <c r="CJM161" s="120">
        <v>44264</v>
      </c>
      <c r="CJN161" s="133">
        <v>11.78</v>
      </c>
      <c r="CJO161" s="120" t="s">
        <v>152</v>
      </c>
      <c r="CJP161" s="120" t="s">
        <v>133</v>
      </c>
      <c r="CJQ161" s="120">
        <v>44264</v>
      </c>
      <c r="CJR161" s="133">
        <v>11.78</v>
      </c>
      <c r="CJS161" s="120" t="s">
        <v>152</v>
      </c>
      <c r="CJT161" s="120" t="s">
        <v>133</v>
      </c>
      <c r="CJU161" s="120">
        <v>44264</v>
      </c>
      <c r="CJV161" s="133">
        <v>11.78</v>
      </c>
      <c r="CJW161" s="120" t="s">
        <v>152</v>
      </c>
      <c r="CJX161" s="120" t="s">
        <v>133</v>
      </c>
      <c r="CJY161" s="120">
        <v>44264</v>
      </c>
      <c r="CJZ161" s="133">
        <v>11.78</v>
      </c>
      <c r="CKA161" s="120" t="s">
        <v>152</v>
      </c>
      <c r="CKB161" s="120" t="s">
        <v>133</v>
      </c>
      <c r="CKC161" s="120">
        <v>44264</v>
      </c>
      <c r="CKD161" s="133">
        <v>11.78</v>
      </c>
      <c r="CKE161" s="120" t="s">
        <v>152</v>
      </c>
      <c r="CKF161" s="120" t="s">
        <v>133</v>
      </c>
      <c r="CKG161" s="120">
        <v>44264</v>
      </c>
      <c r="CKH161" s="133">
        <v>11.78</v>
      </c>
      <c r="CKI161" s="120" t="s">
        <v>152</v>
      </c>
      <c r="CKJ161" s="120" t="s">
        <v>133</v>
      </c>
      <c r="CKK161" s="120">
        <v>44264</v>
      </c>
      <c r="CKL161" s="133">
        <v>11.78</v>
      </c>
      <c r="CKM161" s="120" t="s">
        <v>152</v>
      </c>
      <c r="CKN161" s="120" t="s">
        <v>133</v>
      </c>
      <c r="CKO161" s="120">
        <v>44264</v>
      </c>
      <c r="CKP161" s="133">
        <v>11.78</v>
      </c>
      <c r="CKQ161" s="120" t="s">
        <v>152</v>
      </c>
      <c r="CKR161" s="120" t="s">
        <v>133</v>
      </c>
      <c r="CKS161" s="120">
        <v>44264</v>
      </c>
      <c r="CKT161" s="133">
        <v>11.78</v>
      </c>
      <c r="CKU161" s="120" t="s">
        <v>152</v>
      </c>
      <c r="CKV161" s="120" t="s">
        <v>133</v>
      </c>
      <c r="CKW161" s="120">
        <v>44264</v>
      </c>
      <c r="CKX161" s="133">
        <v>11.78</v>
      </c>
      <c r="CKY161" s="120" t="s">
        <v>152</v>
      </c>
      <c r="CKZ161" s="120" t="s">
        <v>133</v>
      </c>
      <c r="CLA161" s="120">
        <v>44264</v>
      </c>
      <c r="CLB161" s="133">
        <v>11.78</v>
      </c>
      <c r="CLC161" s="120" t="s">
        <v>152</v>
      </c>
      <c r="CLD161" s="120" t="s">
        <v>133</v>
      </c>
      <c r="CLE161" s="120">
        <v>44264</v>
      </c>
      <c r="CLF161" s="133">
        <v>11.78</v>
      </c>
      <c r="CLG161" s="120" t="s">
        <v>152</v>
      </c>
      <c r="CLH161" s="120" t="s">
        <v>133</v>
      </c>
      <c r="CLI161" s="120">
        <v>44264</v>
      </c>
      <c r="CLJ161" s="133">
        <v>11.78</v>
      </c>
      <c r="CLK161" s="120" t="s">
        <v>152</v>
      </c>
      <c r="CLL161" s="120" t="s">
        <v>133</v>
      </c>
      <c r="CLM161" s="120">
        <v>44264</v>
      </c>
      <c r="CLN161" s="133">
        <v>11.78</v>
      </c>
      <c r="CLO161" s="120" t="s">
        <v>152</v>
      </c>
      <c r="CLP161" s="120" t="s">
        <v>133</v>
      </c>
      <c r="CLQ161" s="120">
        <v>44264</v>
      </c>
      <c r="CLR161" s="133">
        <v>11.78</v>
      </c>
      <c r="CLS161" s="120" t="s">
        <v>152</v>
      </c>
      <c r="CLT161" s="120" t="s">
        <v>133</v>
      </c>
      <c r="CLU161" s="120">
        <v>44264</v>
      </c>
      <c r="CLV161" s="133">
        <v>11.78</v>
      </c>
      <c r="CLW161" s="120" t="s">
        <v>152</v>
      </c>
      <c r="CLX161" s="120" t="s">
        <v>133</v>
      </c>
      <c r="CLY161" s="120">
        <v>44264</v>
      </c>
      <c r="CLZ161" s="133">
        <v>11.78</v>
      </c>
      <c r="CMA161" s="120" t="s">
        <v>152</v>
      </c>
      <c r="CMB161" s="120" t="s">
        <v>133</v>
      </c>
      <c r="CMC161" s="120">
        <v>44264</v>
      </c>
      <c r="CMD161" s="133">
        <v>11.78</v>
      </c>
      <c r="CME161" s="120" t="s">
        <v>152</v>
      </c>
      <c r="CMF161" s="120" t="s">
        <v>133</v>
      </c>
      <c r="CMG161" s="120">
        <v>44264</v>
      </c>
      <c r="CMH161" s="133">
        <v>11.78</v>
      </c>
      <c r="CMI161" s="120" t="s">
        <v>152</v>
      </c>
      <c r="CMJ161" s="120" t="s">
        <v>133</v>
      </c>
      <c r="CMK161" s="120">
        <v>44264</v>
      </c>
      <c r="CML161" s="133">
        <v>11.78</v>
      </c>
      <c r="CMM161" s="120" t="s">
        <v>152</v>
      </c>
      <c r="CMN161" s="120" t="s">
        <v>133</v>
      </c>
      <c r="CMO161" s="120">
        <v>44264</v>
      </c>
      <c r="CMP161" s="133">
        <v>11.78</v>
      </c>
      <c r="CMQ161" s="120" t="s">
        <v>152</v>
      </c>
      <c r="CMR161" s="120" t="s">
        <v>133</v>
      </c>
      <c r="CMS161" s="120">
        <v>44264</v>
      </c>
      <c r="CMT161" s="133">
        <v>11.78</v>
      </c>
      <c r="CMU161" s="120" t="s">
        <v>152</v>
      </c>
      <c r="CMV161" s="120" t="s">
        <v>133</v>
      </c>
      <c r="CMW161" s="120">
        <v>44264</v>
      </c>
      <c r="CMX161" s="133">
        <v>11.78</v>
      </c>
      <c r="CMY161" s="120" t="s">
        <v>152</v>
      </c>
      <c r="CMZ161" s="120" t="s">
        <v>133</v>
      </c>
      <c r="CNA161" s="120">
        <v>44264</v>
      </c>
      <c r="CNB161" s="133">
        <v>11.78</v>
      </c>
      <c r="CNC161" s="120" t="s">
        <v>152</v>
      </c>
      <c r="CND161" s="120" t="s">
        <v>133</v>
      </c>
      <c r="CNE161" s="120">
        <v>44264</v>
      </c>
      <c r="CNF161" s="133">
        <v>11.78</v>
      </c>
      <c r="CNG161" s="120" t="s">
        <v>152</v>
      </c>
      <c r="CNH161" s="120" t="s">
        <v>133</v>
      </c>
      <c r="CNI161" s="120">
        <v>44264</v>
      </c>
      <c r="CNJ161" s="133">
        <v>11.78</v>
      </c>
      <c r="CNK161" s="120" t="s">
        <v>152</v>
      </c>
      <c r="CNL161" s="120" t="s">
        <v>133</v>
      </c>
      <c r="CNM161" s="120">
        <v>44264</v>
      </c>
      <c r="CNN161" s="133">
        <v>11.78</v>
      </c>
      <c r="CNO161" s="120" t="s">
        <v>152</v>
      </c>
      <c r="CNP161" s="120" t="s">
        <v>133</v>
      </c>
      <c r="CNQ161" s="120">
        <v>44264</v>
      </c>
      <c r="CNR161" s="133">
        <v>11.78</v>
      </c>
      <c r="CNS161" s="120" t="s">
        <v>152</v>
      </c>
      <c r="CNT161" s="120" t="s">
        <v>133</v>
      </c>
      <c r="CNU161" s="120">
        <v>44264</v>
      </c>
      <c r="CNV161" s="133">
        <v>11.78</v>
      </c>
      <c r="CNW161" s="120" t="s">
        <v>152</v>
      </c>
      <c r="CNX161" s="120" t="s">
        <v>133</v>
      </c>
      <c r="CNY161" s="120">
        <v>44264</v>
      </c>
      <c r="CNZ161" s="133">
        <v>11.78</v>
      </c>
      <c r="COA161" s="120" t="s">
        <v>152</v>
      </c>
      <c r="COB161" s="120" t="s">
        <v>133</v>
      </c>
      <c r="COC161" s="120">
        <v>44264</v>
      </c>
      <c r="COD161" s="133">
        <v>11.78</v>
      </c>
      <c r="COE161" s="120" t="s">
        <v>152</v>
      </c>
      <c r="COF161" s="120" t="s">
        <v>133</v>
      </c>
      <c r="COG161" s="120">
        <v>44264</v>
      </c>
      <c r="COH161" s="133">
        <v>11.78</v>
      </c>
      <c r="COI161" s="120" t="s">
        <v>152</v>
      </c>
      <c r="COJ161" s="120" t="s">
        <v>133</v>
      </c>
      <c r="COK161" s="120">
        <v>44264</v>
      </c>
      <c r="COL161" s="133">
        <v>11.78</v>
      </c>
      <c r="COM161" s="120" t="s">
        <v>152</v>
      </c>
      <c r="CON161" s="120" t="s">
        <v>133</v>
      </c>
      <c r="COO161" s="120">
        <v>44264</v>
      </c>
      <c r="COP161" s="133">
        <v>11.78</v>
      </c>
      <c r="COQ161" s="120" t="s">
        <v>152</v>
      </c>
      <c r="COR161" s="120" t="s">
        <v>133</v>
      </c>
      <c r="COS161" s="120">
        <v>44264</v>
      </c>
      <c r="COT161" s="133">
        <v>11.78</v>
      </c>
      <c r="COU161" s="120" t="s">
        <v>152</v>
      </c>
      <c r="COV161" s="120" t="s">
        <v>133</v>
      </c>
      <c r="COW161" s="120">
        <v>44264</v>
      </c>
      <c r="COX161" s="133">
        <v>11.78</v>
      </c>
      <c r="COY161" s="120" t="s">
        <v>152</v>
      </c>
      <c r="COZ161" s="120" t="s">
        <v>133</v>
      </c>
      <c r="CPA161" s="120">
        <v>44264</v>
      </c>
      <c r="CPB161" s="133">
        <v>11.78</v>
      </c>
      <c r="CPC161" s="120" t="s">
        <v>152</v>
      </c>
      <c r="CPD161" s="120" t="s">
        <v>133</v>
      </c>
      <c r="CPE161" s="120">
        <v>44264</v>
      </c>
      <c r="CPF161" s="133">
        <v>11.78</v>
      </c>
      <c r="CPG161" s="120" t="s">
        <v>152</v>
      </c>
      <c r="CPH161" s="120" t="s">
        <v>133</v>
      </c>
      <c r="CPI161" s="120">
        <v>44264</v>
      </c>
      <c r="CPJ161" s="133">
        <v>11.78</v>
      </c>
      <c r="CPK161" s="120" t="s">
        <v>152</v>
      </c>
      <c r="CPL161" s="120" t="s">
        <v>133</v>
      </c>
      <c r="CPM161" s="120">
        <v>44264</v>
      </c>
      <c r="CPN161" s="133">
        <v>11.78</v>
      </c>
      <c r="CPO161" s="120" t="s">
        <v>152</v>
      </c>
      <c r="CPP161" s="120" t="s">
        <v>133</v>
      </c>
      <c r="CPQ161" s="120">
        <v>44264</v>
      </c>
      <c r="CPR161" s="133">
        <v>11.78</v>
      </c>
      <c r="CPS161" s="120" t="s">
        <v>152</v>
      </c>
      <c r="CPT161" s="120" t="s">
        <v>133</v>
      </c>
      <c r="CPU161" s="120">
        <v>44264</v>
      </c>
      <c r="CPV161" s="133">
        <v>11.78</v>
      </c>
      <c r="CPW161" s="120" t="s">
        <v>152</v>
      </c>
      <c r="CPX161" s="120" t="s">
        <v>133</v>
      </c>
      <c r="CPY161" s="120">
        <v>44264</v>
      </c>
      <c r="CPZ161" s="133">
        <v>11.78</v>
      </c>
      <c r="CQA161" s="120" t="s">
        <v>152</v>
      </c>
      <c r="CQB161" s="120" t="s">
        <v>133</v>
      </c>
      <c r="CQC161" s="120">
        <v>44264</v>
      </c>
      <c r="CQD161" s="133">
        <v>11.78</v>
      </c>
      <c r="CQE161" s="120" t="s">
        <v>152</v>
      </c>
      <c r="CQF161" s="120" t="s">
        <v>133</v>
      </c>
      <c r="CQG161" s="120">
        <v>44264</v>
      </c>
      <c r="CQH161" s="133">
        <v>11.78</v>
      </c>
      <c r="CQI161" s="120" t="s">
        <v>152</v>
      </c>
      <c r="CQJ161" s="120" t="s">
        <v>133</v>
      </c>
      <c r="CQK161" s="120">
        <v>44264</v>
      </c>
      <c r="CQL161" s="133">
        <v>11.78</v>
      </c>
      <c r="CQM161" s="120" t="s">
        <v>152</v>
      </c>
      <c r="CQN161" s="120" t="s">
        <v>133</v>
      </c>
      <c r="CQO161" s="120">
        <v>44264</v>
      </c>
      <c r="CQP161" s="133">
        <v>11.78</v>
      </c>
      <c r="CQQ161" s="120" t="s">
        <v>152</v>
      </c>
      <c r="CQR161" s="120" t="s">
        <v>133</v>
      </c>
      <c r="CQS161" s="120">
        <v>44264</v>
      </c>
      <c r="CQT161" s="133">
        <v>11.78</v>
      </c>
      <c r="CQU161" s="120" t="s">
        <v>152</v>
      </c>
      <c r="CQV161" s="120" t="s">
        <v>133</v>
      </c>
      <c r="CQW161" s="120">
        <v>44264</v>
      </c>
      <c r="CQX161" s="133">
        <v>11.78</v>
      </c>
      <c r="CQY161" s="120" t="s">
        <v>152</v>
      </c>
      <c r="CQZ161" s="120" t="s">
        <v>133</v>
      </c>
      <c r="CRA161" s="120">
        <v>44264</v>
      </c>
      <c r="CRB161" s="133">
        <v>11.78</v>
      </c>
      <c r="CRC161" s="120" t="s">
        <v>152</v>
      </c>
      <c r="CRD161" s="120" t="s">
        <v>133</v>
      </c>
      <c r="CRE161" s="120">
        <v>44264</v>
      </c>
      <c r="CRF161" s="133">
        <v>11.78</v>
      </c>
      <c r="CRG161" s="120" t="s">
        <v>152</v>
      </c>
      <c r="CRH161" s="120" t="s">
        <v>133</v>
      </c>
      <c r="CRI161" s="120">
        <v>44264</v>
      </c>
      <c r="CRJ161" s="133">
        <v>11.78</v>
      </c>
      <c r="CRK161" s="120" t="s">
        <v>152</v>
      </c>
      <c r="CRL161" s="120" t="s">
        <v>133</v>
      </c>
      <c r="CRM161" s="120">
        <v>44264</v>
      </c>
      <c r="CRN161" s="133">
        <v>11.78</v>
      </c>
      <c r="CRO161" s="120" t="s">
        <v>152</v>
      </c>
      <c r="CRP161" s="120" t="s">
        <v>133</v>
      </c>
      <c r="CRQ161" s="120">
        <v>44264</v>
      </c>
      <c r="CRR161" s="133">
        <v>11.78</v>
      </c>
      <c r="CRS161" s="120" t="s">
        <v>152</v>
      </c>
      <c r="CRT161" s="120" t="s">
        <v>133</v>
      </c>
      <c r="CRU161" s="120">
        <v>44264</v>
      </c>
      <c r="CRV161" s="133">
        <v>11.78</v>
      </c>
      <c r="CRW161" s="120" t="s">
        <v>152</v>
      </c>
      <c r="CRX161" s="120" t="s">
        <v>133</v>
      </c>
      <c r="CRY161" s="120">
        <v>44264</v>
      </c>
      <c r="CRZ161" s="133">
        <v>11.78</v>
      </c>
      <c r="CSA161" s="120" t="s">
        <v>152</v>
      </c>
      <c r="CSB161" s="120" t="s">
        <v>133</v>
      </c>
      <c r="CSC161" s="120">
        <v>44264</v>
      </c>
      <c r="CSD161" s="133">
        <v>11.78</v>
      </c>
      <c r="CSE161" s="120" t="s">
        <v>152</v>
      </c>
      <c r="CSF161" s="120" t="s">
        <v>133</v>
      </c>
      <c r="CSG161" s="120">
        <v>44264</v>
      </c>
      <c r="CSH161" s="133">
        <v>11.78</v>
      </c>
      <c r="CSI161" s="120" t="s">
        <v>152</v>
      </c>
      <c r="CSJ161" s="120" t="s">
        <v>133</v>
      </c>
      <c r="CSK161" s="120">
        <v>44264</v>
      </c>
      <c r="CSL161" s="133">
        <v>11.78</v>
      </c>
      <c r="CSM161" s="120" t="s">
        <v>152</v>
      </c>
      <c r="CSN161" s="120" t="s">
        <v>133</v>
      </c>
      <c r="CSO161" s="120">
        <v>44264</v>
      </c>
      <c r="CSP161" s="133">
        <v>11.78</v>
      </c>
      <c r="CSQ161" s="120" t="s">
        <v>152</v>
      </c>
      <c r="CSR161" s="120" t="s">
        <v>133</v>
      </c>
      <c r="CSS161" s="120">
        <v>44264</v>
      </c>
      <c r="CST161" s="133">
        <v>11.78</v>
      </c>
      <c r="CSU161" s="120" t="s">
        <v>152</v>
      </c>
      <c r="CSV161" s="120" t="s">
        <v>133</v>
      </c>
      <c r="CSW161" s="120">
        <v>44264</v>
      </c>
      <c r="CSX161" s="133">
        <v>11.78</v>
      </c>
      <c r="CSY161" s="120" t="s">
        <v>152</v>
      </c>
      <c r="CSZ161" s="120" t="s">
        <v>133</v>
      </c>
      <c r="CTA161" s="120">
        <v>44264</v>
      </c>
      <c r="CTB161" s="133">
        <v>11.78</v>
      </c>
      <c r="CTC161" s="120" t="s">
        <v>152</v>
      </c>
      <c r="CTD161" s="120" t="s">
        <v>133</v>
      </c>
      <c r="CTE161" s="120">
        <v>44264</v>
      </c>
      <c r="CTF161" s="133">
        <v>11.78</v>
      </c>
      <c r="CTG161" s="120" t="s">
        <v>152</v>
      </c>
      <c r="CTH161" s="120" t="s">
        <v>133</v>
      </c>
      <c r="CTI161" s="120">
        <v>44264</v>
      </c>
      <c r="CTJ161" s="133">
        <v>11.78</v>
      </c>
      <c r="CTK161" s="120" t="s">
        <v>152</v>
      </c>
      <c r="CTL161" s="120" t="s">
        <v>133</v>
      </c>
      <c r="CTM161" s="120">
        <v>44264</v>
      </c>
      <c r="CTN161" s="133">
        <v>11.78</v>
      </c>
      <c r="CTO161" s="120" t="s">
        <v>152</v>
      </c>
      <c r="CTP161" s="120" t="s">
        <v>133</v>
      </c>
      <c r="CTQ161" s="120">
        <v>44264</v>
      </c>
      <c r="CTR161" s="133">
        <v>11.78</v>
      </c>
      <c r="CTS161" s="120" t="s">
        <v>152</v>
      </c>
      <c r="CTT161" s="120" t="s">
        <v>133</v>
      </c>
      <c r="CTU161" s="120">
        <v>44264</v>
      </c>
      <c r="CTV161" s="133">
        <v>11.78</v>
      </c>
      <c r="CTW161" s="120" t="s">
        <v>152</v>
      </c>
      <c r="CTX161" s="120" t="s">
        <v>133</v>
      </c>
      <c r="CTY161" s="120">
        <v>44264</v>
      </c>
      <c r="CTZ161" s="133">
        <v>11.78</v>
      </c>
      <c r="CUA161" s="120" t="s">
        <v>152</v>
      </c>
      <c r="CUB161" s="120" t="s">
        <v>133</v>
      </c>
      <c r="CUC161" s="120">
        <v>44264</v>
      </c>
      <c r="CUD161" s="133">
        <v>11.78</v>
      </c>
      <c r="CUE161" s="120" t="s">
        <v>152</v>
      </c>
      <c r="CUF161" s="120" t="s">
        <v>133</v>
      </c>
      <c r="CUG161" s="120">
        <v>44264</v>
      </c>
      <c r="CUH161" s="133">
        <v>11.78</v>
      </c>
      <c r="CUI161" s="120" t="s">
        <v>152</v>
      </c>
      <c r="CUJ161" s="120" t="s">
        <v>133</v>
      </c>
      <c r="CUK161" s="120">
        <v>44264</v>
      </c>
      <c r="CUL161" s="133">
        <v>11.78</v>
      </c>
      <c r="CUM161" s="120" t="s">
        <v>152</v>
      </c>
      <c r="CUN161" s="120" t="s">
        <v>133</v>
      </c>
      <c r="CUO161" s="120">
        <v>44264</v>
      </c>
      <c r="CUP161" s="133">
        <v>11.78</v>
      </c>
      <c r="CUQ161" s="120" t="s">
        <v>152</v>
      </c>
      <c r="CUR161" s="120" t="s">
        <v>133</v>
      </c>
      <c r="CUS161" s="120">
        <v>44264</v>
      </c>
      <c r="CUT161" s="133">
        <v>11.78</v>
      </c>
      <c r="CUU161" s="120" t="s">
        <v>152</v>
      </c>
      <c r="CUV161" s="120" t="s">
        <v>133</v>
      </c>
      <c r="CUW161" s="120">
        <v>44264</v>
      </c>
      <c r="CUX161" s="133">
        <v>11.78</v>
      </c>
      <c r="CUY161" s="120" t="s">
        <v>152</v>
      </c>
      <c r="CUZ161" s="120" t="s">
        <v>133</v>
      </c>
      <c r="CVA161" s="120">
        <v>44264</v>
      </c>
      <c r="CVB161" s="133">
        <v>11.78</v>
      </c>
      <c r="CVC161" s="120" t="s">
        <v>152</v>
      </c>
      <c r="CVD161" s="120" t="s">
        <v>133</v>
      </c>
      <c r="CVE161" s="120">
        <v>44264</v>
      </c>
      <c r="CVF161" s="133">
        <v>11.78</v>
      </c>
      <c r="CVG161" s="120" t="s">
        <v>152</v>
      </c>
      <c r="CVH161" s="120" t="s">
        <v>133</v>
      </c>
      <c r="CVI161" s="120">
        <v>44264</v>
      </c>
      <c r="CVJ161" s="133">
        <v>11.78</v>
      </c>
      <c r="CVK161" s="120" t="s">
        <v>152</v>
      </c>
      <c r="CVL161" s="120" t="s">
        <v>133</v>
      </c>
      <c r="CVM161" s="120">
        <v>44264</v>
      </c>
      <c r="CVN161" s="133">
        <v>11.78</v>
      </c>
      <c r="CVO161" s="120" t="s">
        <v>152</v>
      </c>
      <c r="CVP161" s="120" t="s">
        <v>133</v>
      </c>
      <c r="CVQ161" s="120">
        <v>44264</v>
      </c>
      <c r="CVR161" s="133">
        <v>11.78</v>
      </c>
      <c r="CVS161" s="120" t="s">
        <v>152</v>
      </c>
      <c r="CVT161" s="120" t="s">
        <v>133</v>
      </c>
      <c r="CVU161" s="120">
        <v>44264</v>
      </c>
      <c r="CVV161" s="133">
        <v>11.78</v>
      </c>
      <c r="CVW161" s="120" t="s">
        <v>152</v>
      </c>
      <c r="CVX161" s="120" t="s">
        <v>133</v>
      </c>
      <c r="CVY161" s="120">
        <v>44264</v>
      </c>
      <c r="CVZ161" s="133">
        <v>11.78</v>
      </c>
      <c r="CWA161" s="120" t="s">
        <v>152</v>
      </c>
      <c r="CWB161" s="120" t="s">
        <v>133</v>
      </c>
      <c r="CWC161" s="120">
        <v>44264</v>
      </c>
      <c r="CWD161" s="133">
        <v>11.78</v>
      </c>
      <c r="CWE161" s="120" t="s">
        <v>152</v>
      </c>
      <c r="CWF161" s="120" t="s">
        <v>133</v>
      </c>
      <c r="CWG161" s="120">
        <v>44264</v>
      </c>
      <c r="CWH161" s="133">
        <v>11.78</v>
      </c>
      <c r="CWI161" s="120" t="s">
        <v>152</v>
      </c>
      <c r="CWJ161" s="120" t="s">
        <v>133</v>
      </c>
      <c r="CWK161" s="120">
        <v>44264</v>
      </c>
      <c r="CWL161" s="133">
        <v>11.78</v>
      </c>
      <c r="CWM161" s="120" t="s">
        <v>152</v>
      </c>
      <c r="CWN161" s="120" t="s">
        <v>133</v>
      </c>
      <c r="CWO161" s="120">
        <v>44264</v>
      </c>
      <c r="CWP161" s="133">
        <v>11.78</v>
      </c>
      <c r="CWQ161" s="120" t="s">
        <v>152</v>
      </c>
      <c r="CWR161" s="120" t="s">
        <v>133</v>
      </c>
      <c r="CWS161" s="120">
        <v>44264</v>
      </c>
      <c r="CWT161" s="133">
        <v>11.78</v>
      </c>
      <c r="CWU161" s="120" t="s">
        <v>152</v>
      </c>
      <c r="CWV161" s="120" t="s">
        <v>133</v>
      </c>
      <c r="CWW161" s="120">
        <v>44264</v>
      </c>
      <c r="CWX161" s="133">
        <v>11.78</v>
      </c>
      <c r="CWY161" s="120" t="s">
        <v>152</v>
      </c>
      <c r="CWZ161" s="120" t="s">
        <v>133</v>
      </c>
      <c r="CXA161" s="120">
        <v>44264</v>
      </c>
      <c r="CXB161" s="133">
        <v>11.78</v>
      </c>
      <c r="CXC161" s="120" t="s">
        <v>152</v>
      </c>
      <c r="CXD161" s="120" t="s">
        <v>133</v>
      </c>
      <c r="CXE161" s="120">
        <v>44264</v>
      </c>
      <c r="CXF161" s="133">
        <v>11.78</v>
      </c>
      <c r="CXG161" s="120" t="s">
        <v>152</v>
      </c>
      <c r="CXH161" s="120" t="s">
        <v>133</v>
      </c>
      <c r="CXI161" s="120">
        <v>44264</v>
      </c>
      <c r="CXJ161" s="133">
        <v>11.78</v>
      </c>
      <c r="CXK161" s="120" t="s">
        <v>152</v>
      </c>
      <c r="CXL161" s="120" t="s">
        <v>133</v>
      </c>
      <c r="CXM161" s="120">
        <v>44264</v>
      </c>
      <c r="CXN161" s="133">
        <v>11.78</v>
      </c>
      <c r="CXO161" s="120" t="s">
        <v>152</v>
      </c>
      <c r="CXP161" s="120" t="s">
        <v>133</v>
      </c>
      <c r="CXQ161" s="120">
        <v>44264</v>
      </c>
      <c r="CXR161" s="133">
        <v>11.78</v>
      </c>
      <c r="CXS161" s="120" t="s">
        <v>152</v>
      </c>
      <c r="CXT161" s="120" t="s">
        <v>133</v>
      </c>
      <c r="CXU161" s="120">
        <v>44264</v>
      </c>
      <c r="CXV161" s="133">
        <v>11.78</v>
      </c>
      <c r="CXW161" s="120" t="s">
        <v>152</v>
      </c>
      <c r="CXX161" s="120" t="s">
        <v>133</v>
      </c>
      <c r="CXY161" s="120">
        <v>44264</v>
      </c>
      <c r="CXZ161" s="133">
        <v>11.78</v>
      </c>
      <c r="CYA161" s="120" t="s">
        <v>152</v>
      </c>
      <c r="CYB161" s="120" t="s">
        <v>133</v>
      </c>
      <c r="CYC161" s="120">
        <v>44264</v>
      </c>
      <c r="CYD161" s="133">
        <v>11.78</v>
      </c>
      <c r="CYE161" s="120" t="s">
        <v>152</v>
      </c>
      <c r="CYF161" s="120" t="s">
        <v>133</v>
      </c>
      <c r="CYG161" s="120">
        <v>44264</v>
      </c>
      <c r="CYH161" s="133">
        <v>11.78</v>
      </c>
      <c r="CYI161" s="120" t="s">
        <v>152</v>
      </c>
      <c r="CYJ161" s="120" t="s">
        <v>133</v>
      </c>
      <c r="CYK161" s="120">
        <v>44264</v>
      </c>
      <c r="CYL161" s="133">
        <v>11.78</v>
      </c>
      <c r="CYM161" s="120" t="s">
        <v>152</v>
      </c>
      <c r="CYN161" s="120" t="s">
        <v>133</v>
      </c>
      <c r="CYO161" s="120">
        <v>44264</v>
      </c>
      <c r="CYP161" s="133">
        <v>11.78</v>
      </c>
      <c r="CYQ161" s="120" t="s">
        <v>152</v>
      </c>
      <c r="CYR161" s="120" t="s">
        <v>133</v>
      </c>
      <c r="CYS161" s="120">
        <v>44264</v>
      </c>
      <c r="CYT161" s="133">
        <v>11.78</v>
      </c>
      <c r="CYU161" s="120" t="s">
        <v>152</v>
      </c>
      <c r="CYV161" s="120" t="s">
        <v>133</v>
      </c>
      <c r="CYW161" s="120">
        <v>44264</v>
      </c>
      <c r="CYX161" s="133">
        <v>11.78</v>
      </c>
      <c r="CYY161" s="120" t="s">
        <v>152</v>
      </c>
      <c r="CYZ161" s="120" t="s">
        <v>133</v>
      </c>
      <c r="CZA161" s="120">
        <v>44264</v>
      </c>
      <c r="CZB161" s="133">
        <v>11.78</v>
      </c>
      <c r="CZC161" s="120" t="s">
        <v>152</v>
      </c>
      <c r="CZD161" s="120" t="s">
        <v>133</v>
      </c>
      <c r="CZE161" s="120">
        <v>44264</v>
      </c>
      <c r="CZF161" s="133">
        <v>11.78</v>
      </c>
      <c r="CZG161" s="120" t="s">
        <v>152</v>
      </c>
      <c r="CZH161" s="120" t="s">
        <v>133</v>
      </c>
      <c r="CZI161" s="120">
        <v>44264</v>
      </c>
      <c r="CZJ161" s="133">
        <v>11.78</v>
      </c>
      <c r="CZK161" s="120" t="s">
        <v>152</v>
      </c>
      <c r="CZL161" s="120" t="s">
        <v>133</v>
      </c>
      <c r="CZM161" s="120">
        <v>44264</v>
      </c>
      <c r="CZN161" s="133">
        <v>11.78</v>
      </c>
      <c r="CZO161" s="120" t="s">
        <v>152</v>
      </c>
      <c r="CZP161" s="120" t="s">
        <v>133</v>
      </c>
      <c r="CZQ161" s="120">
        <v>44264</v>
      </c>
      <c r="CZR161" s="133">
        <v>11.78</v>
      </c>
      <c r="CZS161" s="120" t="s">
        <v>152</v>
      </c>
      <c r="CZT161" s="120" t="s">
        <v>133</v>
      </c>
      <c r="CZU161" s="120">
        <v>44264</v>
      </c>
      <c r="CZV161" s="133">
        <v>11.78</v>
      </c>
      <c r="CZW161" s="120" t="s">
        <v>152</v>
      </c>
      <c r="CZX161" s="120" t="s">
        <v>133</v>
      </c>
      <c r="CZY161" s="120">
        <v>44264</v>
      </c>
      <c r="CZZ161" s="133">
        <v>11.78</v>
      </c>
      <c r="DAA161" s="120" t="s">
        <v>152</v>
      </c>
      <c r="DAB161" s="120" t="s">
        <v>133</v>
      </c>
      <c r="DAC161" s="120">
        <v>44264</v>
      </c>
      <c r="DAD161" s="133">
        <v>11.78</v>
      </c>
      <c r="DAE161" s="120" t="s">
        <v>152</v>
      </c>
      <c r="DAF161" s="120" t="s">
        <v>133</v>
      </c>
      <c r="DAG161" s="120">
        <v>44264</v>
      </c>
      <c r="DAH161" s="133">
        <v>11.78</v>
      </c>
      <c r="DAI161" s="120" t="s">
        <v>152</v>
      </c>
      <c r="DAJ161" s="120" t="s">
        <v>133</v>
      </c>
      <c r="DAK161" s="120">
        <v>44264</v>
      </c>
      <c r="DAL161" s="133">
        <v>11.78</v>
      </c>
      <c r="DAM161" s="120" t="s">
        <v>152</v>
      </c>
      <c r="DAN161" s="120" t="s">
        <v>133</v>
      </c>
      <c r="DAO161" s="120">
        <v>44264</v>
      </c>
      <c r="DAP161" s="133">
        <v>11.78</v>
      </c>
      <c r="DAQ161" s="120" t="s">
        <v>152</v>
      </c>
      <c r="DAR161" s="120" t="s">
        <v>133</v>
      </c>
      <c r="DAS161" s="120">
        <v>44264</v>
      </c>
      <c r="DAT161" s="133">
        <v>11.78</v>
      </c>
      <c r="DAU161" s="120" t="s">
        <v>152</v>
      </c>
      <c r="DAV161" s="120" t="s">
        <v>133</v>
      </c>
      <c r="DAW161" s="120">
        <v>44264</v>
      </c>
      <c r="DAX161" s="133">
        <v>11.78</v>
      </c>
      <c r="DAY161" s="120" t="s">
        <v>152</v>
      </c>
      <c r="DAZ161" s="120" t="s">
        <v>133</v>
      </c>
      <c r="DBA161" s="120">
        <v>44264</v>
      </c>
      <c r="DBB161" s="133">
        <v>11.78</v>
      </c>
      <c r="DBC161" s="120" t="s">
        <v>152</v>
      </c>
      <c r="DBD161" s="120" t="s">
        <v>133</v>
      </c>
      <c r="DBE161" s="120">
        <v>44264</v>
      </c>
      <c r="DBF161" s="133">
        <v>11.78</v>
      </c>
      <c r="DBG161" s="120" t="s">
        <v>152</v>
      </c>
      <c r="DBH161" s="120" t="s">
        <v>133</v>
      </c>
      <c r="DBI161" s="120">
        <v>44264</v>
      </c>
      <c r="DBJ161" s="133">
        <v>11.78</v>
      </c>
      <c r="DBK161" s="120" t="s">
        <v>152</v>
      </c>
      <c r="DBL161" s="120" t="s">
        <v>133</v>
      </c>
      <c r="DBM161" s="120">
        <v>44264</v>
      </c>
      <c r="DBN161" s="133">
        <v>11.78</v>
      </c>
      <c r="DBO161" s="120" t="s">
        <v>152</v>
      </c>
      <c r="DBP161" s="120" t="s">
        <v>133</v>
      </c>
      <c r="DBQ161" s="120">
        <v>44264</v>
      </c>
      <c r="DBR161" s="133">
        <v>11.78</v>
      </c>
      <c r="DBS161" s="120" t="s">
        <v>152</v>
      </c>
      <c r="DBT161" s="120" t="s">
        <v>133</v>
      </c>
      <c r="DBU161" s="120">
        <v>44264</v>
      </c>
      <c r="DBV161" s="133">
        <v>11.78</v>
      </c>
      <c r="DBW161" s="120" t="s">
        <v>152</v>
      </c>
      <c r="DBX161" s="120" t="s">
        <v>133</v>
      </c>
      <c r="DBY161" s="120">
        <v>44264</v>
      </c>
      <c r="DBZ161" s="133">
        <v>11.78</v>
      </c>
      <c r="DCA161" s="120" t="s">
        <v>152</v>
      </c>
      <c r="DCB161" s="120" t="s">
        <v>133</v>
      </c>
      <c r="DCC161" s="120">
        <v>44264</v>
      </c>
      <c r="DCD161" s="133">
        <v>11.78</v>
      </c>
      <c r="DCE161" s="120" t="s">
        <v>152</v>
      </c>
      <c r="DCF161" s="120" t="s">
        <v>133</v>
      </c>
      <c r="DCG161" s="120">
        <v>44264</v>
      </c>
      <c r="DCH161" s="133">
        <v>11.78</v>
      </c>
      <c r="DCI161" s="120" t="s">
        <v>152</v>
      </c>
      <c r="DCJ161" s="120" t="s">
        <v>133</v>
      </c>
      <c r="DCK161" s="120">
        <v>44264</v>
      </c>
      <c r="DCL161" s="133">
        <v>11.78</v>
      </c>
      <c r="DCM161" s="120" t="s">
        <v>152</v>
      </c>
      <c r="DCN161" s="120" t="s">
        <v>133</v>
      </c>
      <c r="DCO161" s="120">
        <v>44264</v>
      </c>
      <c r="DCP161" s="133">
        <v>11.78</v>
      </c>
      <c r="DCQ161" s="120" t="s">
        <v>152</v>
      </c>
      <c r="DCR161" s="120" t="s">
        <v>133</v>
      </c>
      <c r="DCS161" s="120">
        <v>44264</v>
      </c>
      <c r="DCT161" s="133">
        <v>11.78</v>
      </c>
      <c r="DCU161" s="120" t="s">
        <v>152</v>
      </c>
      <c r="DCV161" s="120" t="s">
        <v>133</v>
      </c>
      <c r="DCW161" s="120">
        <v>44264</v>
      </c>
      <c r="DCX161" s="133">
        <v>11.78</v>
      </c>
      <c r="DCY161" s="120" t="s">
        <v>152</v>
      </c>
      <c r="DCZ161" s="120" t="s">
        <v>133</v>
      </c>
      <c r="DDA161" s="120">
        <v>44264</v>
      </c>
      <c r="DDB161" s="133">
        <v>11.78</v>
      </c>
      <c r="DDC161" s="120" t="s">
        <v>152</v>
      </c>
      <c r="DDD161" s="120" t="s">
        <v>133</v>
      </c>
      <c r="DDE161" s="120">
        <v>44264</v>
      </c>
      <c r="DDF161" s="133">
        <v>11.78</v>
      </c>
      <c r="DDG161" s="120" t="s">
        <v>152</v>
      </c>
      <c r="DDH161" s="120" t="s">
        <v>133</v>
      </c>
      <c r="DDI161" s="120">
        <v>44264</v>
      </c>
      <c r="DDJ161" s="133">
        <v>11.78</v>
      </c>
      <c r="DDK161" s="120" t="s">
        <v>152</v>
      </c>
      <c r="DDL161" s="120" t="s">
        <v>133</v>
      </c>
      <c r="DDM161" s="120">
        <v>44264</v>
      </c>
      <c r="DDN161" s="133">
        <v>11.78</v>
      </c>
      <c r="DDO161" s="120" t="s">
        <v>152</v>
      </c>
      <c r="DDP161" s="120" t="s">
        <v>133</v>
      </c>
      <c r="DDQ161" s="120">
        <v>44264</v>
      </c>
      <c r="DDR161" s="133">
        <v>11.78</v>
      </c>
      <c r="DDS161" s="120" t="s">
        <v>152</v>
      </c>
      <c r="DDT161" s="120" t="s">
        <v>133</v>
      </c>
      <c r="DDU161" s="120">
        <v>44264</v>
      </c>
      <c r="DDV161" s="133">
        <v>11.78</v>
      </c>
      <c r="DDW161" s="120" t="s">
        <v>152</v>
      </c>
      <c r="DDX161" s="120" t="s">
        <v>133</v>
      </c>
      <c r="DDY161" s="120">
        <v>44264</v>
      </c>
      <c r="DDZ161" s="133">
        <v>11.78</v>
      </c>
      <c r="DEA161" s="120" t="s">
        <v>152</v>
      </c>
      <c r="DEB161" s="120" t="s">
        <v>133</v>
      </c>
      <c r="DEC161" s="120">
        <v>44264</v>
      </c>
      <c r="DED161" s="133">
        <v>11.78</v>
      </c>
      <c r="DEE161" s="120" t="s">
        <v>152</v>
      </c>
      <c r="DEF161" s="120" t="s">
        <v>133</v>
      </c>
      <c r="DEG161" s="120">
        <v>44264</v>
      </c>
      <c r="DEH161" s="133">
        <v>11.78</v>
      </c>
      <c r="DEI161" s="120" t="s">
        <v>152</v>
      </c>
      <c r="DEJ161" s="120" t="s">
        <v>133</v>
      </c>
      <c r="DEK161" s="120">
        <v>44264</v>
      </c>
      <c r="DEL161" s="133">
        <v>11.78</v>
      </c>
      <c r="DEM161" s="120" t="s">
        <v>152</v>
      </c>
      <c r="DEN161" s="120" t="s">
        <v>133</v>
      </c>
      <c r="DEO161" s="120">
        <v>44264</v>
      </c>
      <c r="DEP161" s="133">
        <v>11.78</v>
      </c>
      <c r="DEQ161" s="120" t="s">
        <v>152</v>
      </c>
      <c r="DER161" s="120" t="s">
        <v>133</v>
      </c>
      <c r="DES161" s="120">
        <v>44264</v>
      </c>
      <c r="DET161" s="133">
        <v>11.78</v>
      </c>
      <c r="DEU161" s="120" t="s">
        <v>152</v>
      </c>
      <c r="DEV161" s="120" t="s">
        <v>133</v>
      </c>
      <c r="DEW161" s="120">
        <v>44264</v>
      </c>
      <c r="DEX161" s="133">
        <v>11.78</v>
      </c>
      <c r="DEY161" s="120" t="s">
        <v>152</v>
      </c>
      <c r="DEZ161" s="120" t="s">
        <v>133</v>
      </c>
      <c r="DFA161" s="120">
        <v>44264</v>
      </c>
      <c r="DFB161" s="133">
        <v>11.78</v>
      </c>
      <c r="DFC161" s="120" t="s">
        <v>152</v>
      </c>
      <c r="DFD161" s="120" t="s">
        <v>133</v>
      </c>
      <c r="DFE161" s="120">
        <v>44264</v>
      </c>
      <c r="DFF161" s="133">
        <v>11.78</v>
      </c>
      <c r="DFG161" s="120" t="s">
        <v>152</v>
      </c>
      <c r="DFH161" s="120" t="s">
        <v>133</v>
      </c>
      <c r="DFI161" s="120">
        <v>44264</v>
      </c>
      <c r="DFJ161" s="133">
        <v>11.78</v>
      </c>
      <c r="DFK161" s="120" t="s">
        <v>152</v>
      </c>
      <c r="DFL161" s="120" t="s">
        <v>133</v>
      </c>
      <c r="DFM161" s="120">
        <v>44264</v>
      </c>
      <c r="DFN161" s="133">
        <v>11.78</v>
      </c>
      <c r="DFO161" s="120" t="s">
        <v>152</v>
      </c>
      <c r="DFP161" s="120" t="s">
        <v>133</v>
      </c>
      <c r="DFQ161" s="120">
        <v>44264</v>
      </c>
      <c r="DFR161" s="133">
        <v>11.78</v>
      </c>
      <c r="DFS161" s="120" t="s">
        <v>152</v>
      </c>
      <c r="DFT161" s="120" t="s">
        <v>133</v>
      </c>
      <c r="DFU161" s="120">
        <v>44264</v>
      </c>
      <c r="DFV161" s="133">
        <v>11.78</v>
      </c>
      <c r="DFW161" s="120" t="s">
        <v>152</v>
      </c>
      <c r="DFX161" s="120" t="s">
        <v>133</v>
      </c>
      <c r="DFY161" s="120">
        <v>44264</v>
      </c>
      <c r="DFZ161" s="133">
        <v>11.78</v>
      </c>
      <c r="DGA161" s="120" t="s">
        <v>152</v>
      </c>
      <c r="DGB161" s="120" t="s">
        <v>133</v>
      </c>
      <c r="DGC161" s="120">
        <v>44264</v>
      </c>
      <c r="DGD161" s="133">
        <v>11.78</v>
      </c>
      <c r="DGE161" s="120" t="s">
        <v>152</v>
      </c>
      <c r="DGF161" s="120" t="s">
        <v>133</v>
      </c>
      <c r="DGG161" s="120">
        <v>44264</v>
      </c>
      <c r="DGH161" s="133">
        <v>11.78</v>
      </c>
      <c r="DGI161" s="120" t="s">
        <v>152</v>
      </c>
      <c r="DGJ161" s="120" t="s">
        <v>133</v>
      </c>
      <c r="DGK161" s="120">
        <v>44264</v>
      </c>
      <c r="DGL161" s="133">
        <v>11.78</v>
      </c>
      <c r="DGM161" s="120" t="s">
        <v>152</v>
      </c>
      <c r="DGN161" s="120" t="s">
        <v>133</v>
      </c>
      <c r="DGO161" s="120">
        <v>44264</v>
      </c>
      <c r="DGP161" s="133">
        <v>11.78</v>
      </c>
      <c r="DGQ161" s="120" t="s">
        <v>152</v>
      </c>
      <c r="DGR161" s="120" t="s">
        <v>133</v>
      </c>
      <c r="DGS161" s="120">
        <v>44264</v>
      </c>
      <c r="DGT161" s="133">
        <v>11.78</v>
      </c>
      <c r="DGU161" s="120" t="s">
        <v>152</v>
      </c>
      <c r="DGV161" s="120" t="s">
        <v>133</v>
      </c>
      <c r="DGW161" s="120">
        <v>44264</v>
      </c>
      <c r="DGX161" s="133">
        <v>11.78</v>
      </c>
      <c r="DGY161" s="120" t="s">
        <v>152</v>
      </c>
      <c r="DGZ161" s="120" t="s">
        <v>133</v>
      </c>
      <c r="DHA161" s="120">
        <v>44264</v>
      </c>
      <c r="DHB161" s="133">
        <v>11.78</v>
      </c>
      <c r="DHC161" s="120" t="s">
        <v>152</v>
      </c>
      <c r="DHD161" s="120" t="s">
        <v>133</v>
      </c>
      <c r="DHE161" s="120">
        <v>44264</v>
      </c>
      <c r="DHF161" s="133">
        <v>11.78</v>
      </c>
      <c r="DHG161" s="120" t="s">
        <v>152</v>
      </c>
      <c r="DHH161" s="120" t="s">
        <v>133</v>
      </c>
      <c r="DHI161" s="120">
        <v>44264</v>
      </c>
      <c r="DHJ161" s="133">
        <v>11.78</v>
      </c>
      <c r="DHK161" s="120" t="s">
        <v>152</v>
      </c>
      <c r="DHL161" s="120" t="s">
        <v>133</v>
      </c>
      <c r="DHM161" s="120">
        <v>44264</v>
      </c>
      <c r="DHN161" s="133">
        <v>11.78</v>
      </c>
      <c r="DHO161" s="120" t="s">
        <v>152</v>
      </c>
      <c r="DHP161" s="120" t="s">
        <v>133</v>
      </c>
      <c r="DHQ161" s="120">
        <v>44264</v>
      </c>
      <c r="DHR161" s="133">
        <v>11.78</v>
      </c>
      <c r="DHS161" s="120" t="s">
        <v>152</v>
      </c>
      <c r="DHT161" s="120" t="s">
        <v>133</v>
      </c>
      <c r="DHU161" s="120">
        <v>44264</v>
      </c>
      <c r="DHV161" s="133">
        <v>11.78</v>
      </c>
      <c r="DHW161" s="120" t="s">
        <v>152</v>
      </c>
      <c r="DHX161" s="120" t="s">
        <v>133</v>
      </c>
      <c r="DHY161" s="120">
        <v>44264</v>
      </c>
      <c r="DHZ161" s="133">
        <v>11.78</v>
      </c>
      <c r="DIA161" s="120" t="s">
        <v>152</v>
      </c>
      <c r="DIB161" s="120" t="s">
        <v>133</v>
      </c>
      <c r="DIC161" s="120">
        <v>44264</v>
      </c>
      <c r="DID161" s="133">
        <v>11.78</v>
      </c>
      <c r="DIE161" s="120" t="s">
        <v>152</v>
      </c>
      <c r="DIF161" s="120" t="s">
        <v>133</v>
      </c>
      <c r="DIG161" s="120">
        <v>44264</v>
      </c>
      <c r="DIH161" s="133">
        <v>11.78</v>
      </c>
      <c r="DII161" s="120" t="s">
        <v>152</v>
      </c>
      <c r="DIJ161" s="120" t="s">
        <v>133</v>
      </c>
      <c r="DIK161" s="120">
        <v>44264</v>
      </c>
      <c r="DIL161" s="133">
        <v>11.78</v>
      </c>
      <c r="DIM161" s="120" t="s">
        <v>152</v>
      </c>
      <c r="DIN161" s="120" t="s">
        <v>133</v>
      </c>
      <c r="DIO161" s="120">
        <v>44264</v>
      </c>
      <c r="DIP161" s="133">
        <v>11.78</v>
      </c>
      <c r="DIQ161" s="120" t="s">
        <v>152</v>
      </c>
      <c r="DIR161" s="120" t="s">
        <v>133</v>
      </c>
      <c r="DIS161" s="120">
        <v>44264</v>
      </c>
      <c r="DIT161" s="133">
        <v>11.78</v>
      </c>
      <c r="DIU161" s="120" t="s">
        <v>152</v>
      </c>
      <c r="DIV161" s="120" t="s">
        <v>133</v>
      </c>
      <c r="DIW161" s="120">
        <v>44264</v>
      </c>
      <c r="DIX161" s="133">
        <v>11.78</v>
      </c>
      <c r="DIY161" s="120" t="s">
        <v>152</v>
      </c>
      <c r="DIZ161" s="120" t="s">
        <v>133</v>
      </c>
      <c r="DJA161" s="120">
        <v>44264</v>
      </c>
      <c r="DJB161" s="133">
        <v>11.78</v>
      </c>
      <c r="DJC161" s="120" t="s">
        <v>152</v>
      </c>
      <c r="DJD161" s="120" t="s">
        <v>133</v>
      </c>
      <c r="DJE161" s="120">
        <v>44264</v>
      </c>
      <c r="DJF161" s="133">
        <v>11.78</v>
      </c>
      <c r="DJG161" s="120" t="s">
        <v>152</v>
      </c>
      <c r="DJH161" s="120" t="s">
        <v>133</v>
      </c>
      <c r="DJI161" s="120">
        <v>44264</v>
      </c>
      <c r="DJJ161" s="133">
        <v>11.78</v>
      </c>
      <c r="DJK161" s="120" t="s">
        <v>152</v>
      </c>
      <c r="DJL161" s="120" t="s">
        <v>133</v>
      </c>
      <c r="DJM161" s="120">
        <v>44264</v>
      </c>
      <c r="DJN161" s="133">
        <v>11.78</v>
      </c>
      <c r="DJO161" s="120" t="s">
        <v>152</v>
      </c>
      <c r="DJP161" s="120" t="s">
        <v>133</v>
      </c>
      <c r="DJQ161" s="120">
        <v>44264</v>
      </c>
      <c r="DJR161" s="133">
        <v>11.78</v>
      </c>
      <c r="DJS161" s="120" t="s">
        <v>152</v>
      </c>
      <c r="DJT161" s="120" t="s">
        <v>133</v>
      </c>
      <c r="DJU161" s="120">
        <v>44264</v>
      </c>
      <c r="DJV161" s="133">
        <v>11.78</v>
      </c>
      <c r="DJW161" s="120" t="s">
        <v>152</v>
      </c>
      <c r="DJX161" s="120" t="s">
        <v>133</v>
      </c>
      <c r="DJY161" s="120">
        <v>44264</v>
      </c>
      <c r="DJZ161" s="133">
        <v>11.78</v>
      </c>
      <c r="DKA161" s="120" t="s">
        <v>152</v>
      </c>
      <c r="DKB161" s="120" t="s">
        <v>133</v>
      </c>
      <c r="DKC161" s="120">
        <v>44264</v>
      </c>
      <c r="DKD161" s="133">
        <v>11.78</v>
      </c>
      <c r="DKE161" s="120" t="s">
        <v>152</v>
      </c>
      <c r="DKF161" s="120" t="s">
        <v>133</v>
      </c>
      <c r="DKG161" s="120">
        <v>44264</v>
      </c>
      <c r="DKH161" s="133">
        <v>11.78</v>
      </c>
      <c r="DKI161" s="120" t="s">
        <v>152</v>
      </c>
      <c r="DKJ161" s="120" t="s">
        <v>133</v>
      </c>
      <c r="DKK161" s="120">
        <v>44264</v>
      </c>
      <c r="DKL161" s="133">
        <v>11.78</v>
      </c>
      <c r="DKM161" s="120" t="s">
        <v>152</v>
      </c>
      <c r="DKN161" s="120" t="s">
        <v>133</v>
      </c>
      <c r="DKO161" s="120">
        <v>44264</v>
      </c>
      <c r="DKP161" s="133">
        <v>11.78</v>
      </c>
      <c r="DKQ161" s="120" t="s">
        <v>152</v>
      </c>
      <c r="DKR161" s="120" t="s">
        <v>133</v>
      </c>
      <c r="DKS161" s="120">
        <v>44264</v>
      </c>
      <c r="DKT161" s="133">
        <v>11.78</v>
      </c>
      <c r="DKU161" s="120" t="s">
        <v>152</v>
      </c>
      <c r="DKV161" s="120" t="s">
        <v>133</v>
      </c>
      <c r="DKW161" s="120">
        <v>44264</v>
      </c>
      <c r="DKX161" s="133">
        <v>11.78</v>
      </c>
      <c r="DKY161" s="120" t="s">
        <v>152</v>
      </c>
      <c r="DKZ161" s="120" t="s">
        <v>133</v>
      </c>
      <c r="DLA161" s="120">
        <v>44264</v>
      </c>
      <c r="DLB161" s="133">
        <v>11.78</v>
      </c>
      <c r="DLC161" s="120" t="s">
        <v>152</v>
      </c>
      <c r="DLD161" s="120" t="s">
        <v>133</v>
      </c>
      <c r="DLE161" s="120">
        <v>44264</v>
      </c>
      <c r="DLF161" s="133">
        <v>11.78</v>
      </c>
      <c r="DLG161" s="120" t="s">
        <v>152</v>
      </c>
      <c r="DLH161" s="120" t="s">
        <v>133</v>
      </c>
      <c r="DLI161" s="120">
        <v>44264</v>
      </c>
      <c r="DLJ161" s="133">
        <v>11.78</v>
      </c>
      <c r="DLK161" s="120" t="s">
        <v>152</v>
      </c>
      <c r="DLL161" s="120" t="s">
        <v>133</v>
      </c>
      <c r="DLM161" s="120">
        <v>44264</v>
      </c>
      <c r="DLN161" s="133">
        <v>11.78</v>
      </c>
      <c r="DLO161" s="120" t="s">
        <v>152</v>
      </c>
      <c r="DLP161" s="120" t="s">
        <v>133</v>
      </c>
      <c r="DLQ161" s="120">
        <v>44264</v>
      </c>
      <c r="DLR161" s="133">
        <v>11.78</v>
      </c>
      <c r="DLS161" s="120" t="s">
        <v>152</v>
      </c>
      <c r="DLT161" s="120" t="s">
        <v>133</v>
      </c>
      <c r="DLU161" s="120">
        <v>44264</v>
      </c>
      <c r="DLV161" s="133">
        <v>11.78</v>
      </c>
      <c r="DLW161" s="120" t="s">
        <v>152</v>
      </c>
      <c r="DLX161" s="120" t="s">
        <v>133</v>
      </c>
      <c r="DLY161" s="120">
        <v>44264</v>
      </c>
      <c r="DLZ161" s="133">
        <v>11.78</v>
      </c>
      <c r="DMA161" s="120" t="s">
        <v>152</v>
      </c>
      <c r="DMB161" s="120" t="s">
        <v>133</v>
      </c>
      <c r="DMC161" s="120">
        <v>44264</v>
      </c>
      <c r="DMD161" s="133">
        <v>11.78</v>
      </c>
      <c r="DME161" s="120" t="s">
        <v>152</v>
      </c>
      <c r="DMF161" s="120" t="s">
        <v>133</v>
      </c>
      <c r="DMG161" s="120">
        <v>44264</v>
      </c>
      <c r="DMH161" s="133">
        <v>11.78</v>
      </c>
      <c r="DMI161" s="120" t="s">
        <v>152</v>
      </c>
      <c r="DMJ161" s="120" t="s">
        <v>133</v>
      </c>
      <c r="DMK161" s="120">
        <v>44264</v>
      </c>
      <c r="DML161" s="133">
        <v>11.78</v>
      </c>
      <c r="DMM161" s="120" t="s">
        <v>152</v>
      </c>
      <c r="DMN161" s="120" t="s">
        <v>133</v>
      </c>
      <c r="DMO161" s="120">
        <v>44264</v>
      </c>
      <c r="DMP161" s="133">
        <v>11.78</v>
      </c>
      <c r="DMQ161" s="120" t="s">
        <v>152</v>
      </c>
      <c r="DMR161" s="120" t="s">
        <v>133</v>
      </c>
      <c r="DMS161" s="120">
        <v>44264</v>
      </c>
      <c r="DMT161" s="133">
        <v>11.78</v>
      </c>
      <c r="DMU161" s="120" t="s">
        <v>152</v>
      </c>
      <c r="DMV161" s="120" t="s">
        <v>133</v>
      </c>
      <c r="DMW161" s="120">
        <v>44264</v>
      </c>
      <c r="DMX161" s="133">
        <v>11.78</v>
      </c>
      <c r="DMY161" s="120" t="s">
        <v>152</v>
      </c>
      <c r="DMZ161" s="120" t="s">
        <v>133</v>
      </c>
      <c r="DNA161" s="120">
        <v>44264</v>
      </c>
      <c r="DNB161" s="133">
        <v>11.78</v>
      </c>
      <c r="DNC161" s="120" t="s">
        <v>152</v>
      </c>
      <c r="DND161" s="120" t="s">
        <v>133</v>
      </c>
      <c r="DNE161" s="120">
        <v>44264</v>
      </c>
      <c r="DNF161" s="133">
        <v>11.78</v>
      </c>
      <c r="DNG161" s="120" t="s">
        <v>152</v>
      </c>
      <c r="DNH161" s="120" t="s">
        <v>133</v>
      </c>
      <c r="DNI161" s="120">
        <v>44264</v>
      </c>
      <c r="DNJ161" s="133">
        <v>11.78</v>
      </c>
      <c r="DNK161" s="120" t="s">
        <v>152</v>
      </c>
      <c r="DNL161" s="120" t="s">
        <v>133</v>
      </c>
      <c r="DNM161" s="120">
        <v>44264</v>
      </c>
      <c r="DNN161" s="133">
        <v>11.78</v>
      </c>
      <c r="DNO161" s="120" t="s">
        <v>152</v>
      </c>
      <c r="DNP161" s="120" t="s">
        <v>133</v>
      </c>
      <c r="DNQ161" s="120">
        <v>44264</v>
      </c>
      <c r="DNR161" s="133">
        <v>11.78</v>
      </c>
      <c r="DNS161" s="120" t="s">
        <v>152</v>
      </c>
      <c r="DNT161" s="120" t="s">
        <v>133</v>
      </c>
      <c r="DNU161" s="120">
        <v>44264</v>
      </c>
      <c r="DNV161" s="133">
        <v>11.78</v>
      </c>
      <c r="DNW161" s="120" t="s">
        <v>152</v>
      </c>
      <c r="DNX161" s="120" t="s">
        <v>133</v>
      </c>
      <c r="DNY161" s="120">
        <v>44264</v>
      </c>
      <c r="DNZ161" s="133">
        <v>11.78</v>
      </c>
      <c r="DOA161" s="120" t="s">
        <v>152</v>
      </c>
      <c r="DOB161" s="120" t="s">
        <v>133</v>
      </c>
      <c r="DOC161" s="120">
        <v>44264</v>
      </c>
      <c r="DOD161" s="133">
        <v>11.78</v>
      </c>
      <c r="DOE161" s="120" t="s">
        <v>152</v>
      </c>
      <c r="DOF161" s="120" t="s">
        <v>133</v>
      </c>
      <c r="DOG161" s="120">
        <v>44264</v>
      </c>
      <c r="DOH161" s="133">
        <v>11.78</v>
      </c>
      <c r="DOI161" s="120" t="s">
        <v>152</v>
      </c>
      <c r="DOJ161" s="120" t="s">
        <v>133</v>
      </c>
      <c r="DOK161" s="120">
        <v>44264</v>
      </c>
      <c r="DOL161" s="133">
        <v>11.78</v>
      </c>
      <c r="DOM161" s="120" t="s">
        <v>152</v>
      </c>
      <c r="DON161" s="120" t="s">
        <v>133</v>
      </c>
      <c r="DOO161" s="120">
        <v>44264</v>
      </c>
      <c r="DOP161" s="133">
        <v>11.78</v>
      </c>
      <c r="DOQ161" s="120" t="s">
        <v>152</v>
      </c>
      <c r="DOR161" s="120" t="s">
        <v>133</v>
      </c>
      <c r="DOS161" s="120">
        <v>44264</v>
      </c>
      <c r="DOT161" s="133">
        <v>11.78</v>
      </c>
      <c r="DOU161" s="120" t="s">
        <v>152</v>
      </c>
      <c r="DOV161" s="120" t="s">
        <v>133</v>
      </c>
      <c r="DOW161" s="120">
        <v>44264</v>
      </c>
      <c r="DOX161" s="133">
        <v>11.78</v>
      </c>
      <c r="DOY161" s="120" t="s">
        <v>152</v>
      </c>
      <c r="DOZ161" s="120" t="s">
        <v>133</v>
      </c>
      <c r="DPA161" s="120">
        <v>44264</v>
      </c>
      <c r="DPB161" s="133">
        <v>11.78</v>
      </c>
      <c r="DPC161" s="120" t="s">
        <v>152</v>
      </c>
      <c r="DPD161" s="120" t="s">
        <v>133</v>
      </c>
      <c r="DPE161" s="120">
        <v>44264</v>
      </c>
      <c r="DPF161" s="133">
        <v>11.78</v>
      </c>
      <c r="DPG161" s="120" t="s">
        <v>152</v>
      </c>
      <c r="DPH161" s="120" t="s">
        <v>133</v>
      </c>
      <c r="DPI161" s="120">
        <v>44264</v>
      </c>
      <c r="DPJ161" s="133">
        <v>11.78</v>
      </c>
      <c r="DPK161" s="120" t="s">
        <v>152</v>
      </c>
      <c r="DPL161" s="120" t="s">
        <v>133</v>
      </c>
      <c r="DPM161" s="120">
        <v>44264</v>
      </c>
      <c r="DPN161" s="133">
        <v>11.78</v>
      </c>
      <c r="DPO161" s="120" t="s">
        <v>152</v>
      </c>
      <c r="DPP161" s="120" t="s">
        <v>133</v>
      </c>
      <c r="DPQ161" s="120">
        <v>44264</v>
      </c>
      <c r="DPR161" s="133">
        <v>11.78</v>
      </c>
      <c r="DPS161" s="120" t="s">
        <v>152</v>
      </c>
      <c r="DPT161" s="120" t="s">
        <v>133</v>
      </c>
      <c r="DPU161" s="120">
        <v>44264</v>
      </c>
      <c r="DPV161" s="133">
        <v>11.78</v>
      </c>
      <c r="DPW161" s="120" t="s">
        <v>152</v>
      </c>
      <c r="DPX161" s="120" t="s">
        <v>133</v>
      </c>
      <c r="DPY161" s="120">
        <v>44264</v>
      </c>
      <c r="DPZ161" s="133">
        <v>11.78</v>
      </c>
      <c r="DQA161" s="120" t="s">
        <v>152</v>
      </c>
      <c r="DQB161" s="120" t="s">
        <v>133</v>
      </c>
      <c r="DQC161" s="120">
        <v>44264</v>
      </c>
      <c r="DQD161" s="133">
        <v>11.78</v>
      </c>
      <c r="DQE161" s="120" t="s">
        <v>152</v>
      </c>
      <c r="DQF161" s="120" t="s">
        <v>133</v>
      </c>
      <c r="DQG161" s="120">
        <v>44264</v>
      </c>
      <c r="DQH161" s="133">
        <v>11.78</v>
      </c>
      <c r="DQI161" s="120" t="s">
        <v>152</v>
      </c>
      <c r="DQJ161" s="120" t="s">
        <v>133</v>
      </c>
      <c r="DQK161" s="120">
        <v>44264</v>
      </c>
      <c r="DQL161" s="133">
        <v>11.78</v>
      </c>
      <c r="DQM161" s="120" t="s">
        <v>152</v>
      </c>
      <c r="DQN161" s="120" t="s">
        <v>133</v>
      </c>
      <c r="DQO161" s="120">
        <v>44264</v>
      </c>
      <c r="DQP161" s="133">
        <v>11.78</v>
      </c>
      <c r="DQQ161" s="120" t="s">
        <v>152</v>
      </c>
      <c r="DQR161" s="120" t="s">
        <v>133</v>
      </c>
      <c r="DQS161" s="120">
        <v>44264</v>
      </c>
      <c r="DQT161" s="133">
        <v>11.78</v>
      </c>
      <c r="DQU161" s="120" t="s">
        <v>152</v>
      </c>
      <c r="DQV161" s="120" t="s">
        <v>133</v>
      </c>
      <c r="DQW161" s="120">
        <v>44264</v>
      </c>
      <c r="DQX161" s="133">
        <v>11.78</v>
      </c>
      <c r="DQY161" s="120" t="s">
        <v>152</v>
      </c>
      <c r="DQZ161" s="120" t="s">
        <v>133</v>
      </c>
      <c r="DRA161" s="120">
        <v>44264</v>
      </c>
      <c r="DRB161" s="133">
        <v>11.78</v>
      </c>
      <c r="DRC161" s="120" t="s">
        <v>152</v>
      </c>
      <c r="DRD161" s="120" t="s">
        <v>133</v>
      </c>
      <c r="DRE161" s="120">
        <v>44264</v>
      </c>
      <c r="DRF161" s="133">
        <v>11.78</v>
      </c>
      <c r="DRG161" s="120" t="s">
        <v>152</v>
      </c>
      <c r="DRH161" s="120" t="s">
        <v>133</v>
      </c>
      <c r="DRI161" s="120">
        <v>44264</v>
      </c>
      <c r="DRJ161" s="133">
        <v>11.78</v>
      </c>
      <c r="DRK161" s="120" t="s">
        <v>152</v>
      </c>
      <c r="DRL161" s="120" t="s">
        <v>133</v>
      </c>
      <c r="DRM161" s="120">
        <v>44264</v>
      </c>
      <c r="DRN161" s="133">
        <v>11.78</v>
      </c>
      <c r="DRO161" s="120" t="s">
        <v>152</v>
      </c>
      <c r="DRP161" s="120" t="s">
        <v>133</v>
      </c>
      <c r="DRQ161" s="120">
        <v>44264</v>
      </c>
      <c r="DRR161" s="133">
        <v>11.78</v>
      </c>
      <c r="DRS161" s="120" t="s">
        <v>152</v>
      </c>
      <c r="DRT161" s="120" t="s">
        <v>133</v>
      </c>
      <c r="DRU161" s="120">
        <v>44264</v>
      </c>
      <c r="DRV161" s="133">
        <v>11.78</v>
      </c>
      <c r="DRW161" s="120" t="s">
        <v>152</v>
      </c>
      <c r="DRX161" s="120" t="s">
        <v>133</v>
      </c>
      <c r="DRY161" s="120">
        <v>44264</v>
      </c>
      <c r="DRZ161" s="133">
        <v>11.78</v>
      </c>
      <c r="DSA161" s="120" t="s">
        <v>152</v>
      </c>
      <c r="DSB161" s="120" t="s">
        <v>133</v>
      </c>
      <c r="DSC161" s="120">
        <v>44264</v>
      </c>
      <c r="DSD161" s="133">
        <v>11.78</v>
      </c>
      <c r="DSE161" s="120" t="s">
        <v>152</v>
      </c>
      <c r="DSF161" s="120" t="s">
        <v>133</v>
      </c>
      <c r="DSG161" s="120">
        <v>44264</v>
      </c>
      <c r="DSH161" s="133">
        <v>11.78</v>
      </c>
      <c r="DSI161" s="120" t="s">
        <v>152</v>
      </c>
      <c r="DSJ161" s="120" t="s">
        <v>133</v>
      </c>
      <c r="DSK161" s="120">
        <v>44264</v>
      </c>
      <c r="DSL161" s="133">
        <v>11.78</v>
      </c>
      <c r="DSM161" s="120" t="s">
        <v>152</v>
      </c>
      <c r="DSN161" s="120" t="s">
        <v>133</v>
      </c>
      <c r="DSO161" s="120">
        <v>44264</v>
      </c>
      <c r="DSP161" s="133">
        <v>11.78</v>
      </c>
      <c r="DSQ161" s="120" t="s">
        <v>152</v>
      </c>
      <c r="DSR161" s="120" t="s">
        <v>133</v>
      </c>
      <c r="DSS161" s="120">
        <v>44264</v>
      </c>
      <c r="DST161" s="133">
        <v>11.78</v>
      </c>
      <c r="DSU161" s="120" t="s">
        <v>152</v>
      </c>
      <c r="DSV161" s="120" t="s">
        <v>133</v>
      </c>
      <c r="DSW161" s="120">
        <v>44264</v>
      </c>
      <c r="DSX161" s="133">
        <v>11.78</v>
      </c>
      <c r="DSY161" s="120" t="s">
        <v>152</v>
      </c>
      <c r="DSZ161" s="120" t="s">
        <v>133</v>
      </c>
      <c r="DTA161" s="120">
        <v>44264</v>
      </c>
      <c r="DTB161" s="133">
        <v>11.78</v>
      </c>
      <c r="DTC161" s="120" t="s">
        <v>152</v>
      </c>
      <c r="DTD161" s="120" t="s">
        <v>133</v>
      </c>
      <c r="DTE161" s="120">
        <v>44264</v>
      </c>
      <c r="DTF161" s="133">
        <v>11.78</v>
      </c>
      <c r="DTG161" s="120" t="s">
        <v>152</v>
      </c>
      <c r="DTH161" s="120" t="s">
        <v>133</v>
      </c>
      <c r="DTI161" s="120">
        <v>44264</v>
      </c>
      <c r="DTJ161" s="133">
        <v>11.78</v>
      </c>
      <c r="DTK161" s="120" t="s">
        <v>152</v>
      </c>
      <c r="DTL161" s="120" t="s">
        <v>133</v>
      </c>
      <c r="DTM161" s="120">
        <v>44264</v>
      </c>
      <c r="DTN161" s="133">
        <v>11.78</v>
      </c>
      <c r="DTO161" s="120" t="s">
        <v>152</v>
      </c>
      <c r="DTP161" s="120" t="s">
        <v>133</v>
      </c>
      <c r="DTQ161" s="120">
        <v>44264</v>
      </c>
      <c r="DTR161" s="133">
        <v>11.78</v>
      </c>
      <c r="DTS161" s="120" t="s">
        <v>152</v>
      </c>
      <c r="DTT161" s="120" t="s">
        <v>133</v>
      </c>
      <c r="DTU161" s="120">
        <v>44264</v>
      </c>
      <c r="DTV161" s="133">
        <v>11.78</v>
      </c>
      <c r="DTW161" s="120" t="s">
        <v>152</v>
      </c>
      <c r="DTX161" s="120" t="s">
        <v>133</v>
      </c>
      <c r="DTY161" s="120">
        <v>44264</v>
      </c>
      <c r="DTZ161" s="133">
        <v>11.78</v>
      </c>
      <c r="DUA161" s="120" t="s">
        <v>152</v>
      </c>
      <c r="DUB161" s="120" t="s">
        <v>133</v>
      </c>
      <c r="DUC161" s="120">
        <v>44264</v>
      </c>
      <c r="DUD161" s="133">
        <v>11.78</v>
      </c>
      <c r="DUE161" s="120" t="s">
        <v>152</v>
      </c>
      <c r="DUF161" s="120" t="s">
        <v>133</v>
      </c>
      <c r="DUG161" s="120">
        <v>44264</v>
      </c>
      <c r="DUH161" s="133">
        <v>11.78</v>
      </c>
      <c r="DUI161" s="120" t="s">
        <v>152</v>
      </c>
      <c r="DUJ161" s="120" t="s">
        <v>133</v>
      </c>
      <c r="DUK161" s="120">
        <v>44264</v>
      </c>
      <c r="DUL161" s="133">
        <v>11.78</v>
      </c>
      <c r="DUM161" s="120" t="s">
        <v>152</v>
      </c>
      <c r="DUN161" s="120" t="s">
        <v>133</v>
      </c>
      <c r="DUO161" s="120">
        <v>44264</v>
      </c>
      <c r="DUP161" s="133">
        <v>11.78</v>
      </c>
      <c r="DUQ161" s="120" t="s">
        <v>152</v>
      </c>
      <c r="DUR161" s="120" t="s">
        <v>133</v>
      </c>
      <c r="DUS161" s="120">
        <v>44264</v>
      </c>
      <c r="DUT161" s="133">
        <v>11.78</v>
      </c>
      <c r="DUU161" s="120" t="s">
        <v>152</v>
      </c>
      <c r="DUV161" s="120" t="s">
        <v>133</v>
      </c>
      <c r="DUW161" s="120">
        <v>44264</v>
      </c>
      <c r="DUX161" s="133">
        <v>11.78</v>
      </c>
      <c r="DUY161" s="120" t="s">
        <v>152</v>
      </c>
      <c r="DUZ161" s="120" t="s">
        <v>133</v>
      </c>
      <c r="DVA161" s="120">
        <v>44264</v>
      </c>
      <c r="DVB161" s="133">
        <v>11.78</v>
      </c>
      <c r="DVC161" s="120" t="s">
        <v>152</v>
      </c>
      <c r="DVD161" s="120" t="s">
        <v>133</v>
      </c>
      <c r="DVE161" s="120">
        <v>44264</v>
      </c>
      <c r="DVF161" s="133">
        <v>11.78</v>
      </c>
      <c r="DVG161" s="120" t="s">
        <v>152</v>
      </c>
      <c r="DVH161" s="120" t="s">
        <v>133</v>
      </c>
      <c r="DVI161" s="120">
        <v>44264</v>
      </c>
      <c r="DVJ161" s="133">
        <v>11.78</v>
      </c>
      <c r="DVK161" s="120" t="s">
        <v>152</v>
      </c>
      <c r="DVL161" s="120" t="s">
        <v>133</v>
      </c>
      <c r="DVM161" s="120">
        <v>44264</v>
      </c>
      <c r="DVN161" s="133">
        <v>11.78</v>
      </c>
      <c r="DVO161" s="120" t="s">
        <v>152</v>
      </c>
      <c r="DVP161" s="120" t="s">
        <v>133</v>
      </c>
      <c r="DVQ161" s="120">
        <v>44264</v>
      </c>
      <c r="DVR161" s="133">
        <v>11.78</v>
      </c>
      <c r="DVS161" s="120" t="s">
        <v>152</v>
      </c>
      <c r="DVT161" s="120" t="s">
        <v>133</v>
      </c>
      <c r="DVU161" s="120">
        <v>44264</v>
      </c>
      <c r="DVV161" s="133">
        <v>11.78</v>
      </c>
      <c r="DVW161" s="120" t="s">
        <v>152</v>
      </c>
      <c r="DVX161" s="120" t="s">
        <v>133</v>
      </c>
      <c r="DVY161" s="120">
        <v>44264</v>
      </c>
      <c r="DVZ161" s="133">
        <v>11.78</v>
      </c>
      <c r="DWA161" s="120" t="s">
        <v>152</v>
      </c>
      <c r="DWB161" s="120" t="s">
        <v>133</v>
      </c>
      <c r="DWC161" s="120">
        <v>44264</v>
      </c>
      <c r="DWD161" s="133">
        <v>11.78</v>
      </c>
      <c r="DWE161" s="120" t="s">
        <v>152</v>
      </c>
      <c r="DWF161" s="120" t="s">
        <v>133</v>
      </c>
      <c r="DWG161" s="120">
        <v>44264</v>
      </c>
      <c r="DWH161" s="133">
        <v>11.78</v>
      </c>
      <c r="DWI161" s="120" t="s">
        <v>152</v>
      </c>
      <c r="DWJ161" s="120" t="s">
        <v>133</v>
      </c>
      <c r="DWK161" s="120">
        <v>44264</v>
      </c>
      <c r="DWL161" s="133">
        <v>11.78</v>
      </c>
      <c r="DWM161" s="120" t="s">
        <v>152</v>
      </c>
      <c r="DWN161" s="120" t="s">
        <v>133</v>
      </c>
      <c r="DWO161" s="120">
        <v>44264</v>
      </c>
      <c r="DWP161" s="133">
        <v>11.78</v>
      </c>
      <c r="DWQ161" s="120" t="s">
        <v>152</v>
      </c>
      <c r="DWR161" s="120" t="s">
        <v>133</v>
      </c>
      <c r="DWS161" s="120">
        <v>44264</v>
      </c>
      <c r="DWT161" s="133">
        <v>11.78</v>
      </c>
      <c r="DWU161" s="120" t="s">
        <v>152</v>
      </c>
      <c r="DWV161" s="120" t="s">
        <v>133</v>
      </c>
      <c r="DWW161" s="120">
        <v>44264</v>
      </c>
      <c r="DWX161" s="133">
        <v>11.78</v>
      </c>
      <c r="DWY161" s="120" t="s">
        <v>152</v>
      </c>
      <c r="DWZ161" s="120" t="s">
        <v>133</v>
      </c>
      <c r="DXA161" s="120">
        <v>44264</v>
      </c>
      <c r="DXB161" s="133">
        <v>11.78</v>
      </c>
      <c r="DXC161" s="120" t="s">
        <v>152</v>
      </c>
      <c r="DXD161" s="120" t="s">
        <v>133</v>
      </c>
      <c r="DXE161" s="120">
        <v>44264</v>
      </c>
      <c r="DXF161" s="133">
        <v>11.78</v>
      </c>
      <c r="DXG161" s="120" t="s">
        <v>152</v>
      </c>
      <c r="DXH161" s="120" t="s">
        <v>133</v>
      </c>
      <c r="DXI161" s="120">
        <v>44264</v>
      </c>
      <c r="DXJ161" s="133">
        <v>11.78</v>
      </c>
      <c r="DXK161" s="120" t="s">
        <v>152</v>
      </c>
      <c r="DXL161" s="120" t="s">
        <v>133</v>
      </c>
      <c r="DXM161" s="120">
        <v>44264</v>
      </c>
      <c r="DXN161" s="133">
        <v>11.78</v>
      </c>
      <c r="DXO161" s="120" t="s">
        <v>152</v>
      </c>
      <c r="DXP161" s="120" t="s">
        <v>133</v>
      </c>
      <c r="DXQ161" s="120">
        <v>44264</v>
      </c>
      <c r="DXR161" s="133">
        <v>11.78</v>
      </c>
      <c r="DXS161" s="120" t="s">
        <v>152</v>
      </c>
      <c r="DXT161" s="120" t="s">
        <v>133</v>
      </c>
      <c r="DXU161" s="120">
        <v>44264</v>
      </c>
      <c r="DXV161" s="133">
        <v>11.78</v>
      </c>
      <c r="DXW161" s="120" t="s">
        <v>152</v>
      </c>
      <c r="DXX161" s="120" t="s">
        <v>133</v>
      </c>
      <c r="DXY161" s="120">
        <v>44264</v>
      </c>
      <c r="DXZ161" s="133">
        <v>11.78</v>
      </c>
      <c r="DYA161" s="120" t="s">
        <v>152</v>
      </c>
      <c r="DYB161" s="120" t="s">
        <v>133</v>
      </c>
      <c r="DYC161" s="120">
        <v>44264</v>
      </c>
      <c r="DYD161" s="133">
        <v>11.78</v>
      </c>
      <c r="DYE161" s="120" t="s">
        <v>152</v>
      </c>
      <c r="DYF161" s="120" t="s">
        <v>133</v>
      </c>
      <c r="DYG161" s="120">
        <v>44264</v>
      </c>
      <c r="DYH161" s="133">
        <v>11.78</v>
      </c>
      <c r="DYI161" s="120" t="s">
        <v>152</v>
      </c>
      <c r="DYJ161" s="120" t="s">
        <v>133</v>
      </c>
      <c r="DYK161" s="120">
        <v>44264</v>
      </c>
      <c r="DYL161" s="133">
        <v>11.78</v>
      </c>
      <c r="DYM161" s="120" t="s">
        <v>152</v>
      </c>
      <c r="DYN161" s="120" t="s">
        <v>133</v>
      </c>
      <c r="DYO161" s="120">
        <v>44264</v>
      </c>
      <c r="DYP161" s="133">
        <v>11.78</v>
      </c>
      <c r="DYQ161" s="120" t="s">
        <v>152</v>
      </c>
      <c r="DYR161" s="120" t="s">
        <v>133</v>
      </c>
      <c r="DYS161" s="120">
        <v>44264</v>
      </c>
      <c r="DYT161" s="133">
        <v>11.78</v>
      </c>
      <c r="DYU161" s="120" t="s">
        <v>152</v>
      </c>
      <c r="DYV161" s="120" t="s">
        <v>133</v>
      </c>
      <c r="DYW161" s="120">
        <v>44264</v>
      </c>
      <c r="DYX161" s="133">
        <v>11.78</v>
      </c>
      <c r="DYY161" s="120" t="s">
        <v>152</v>
      </c>
      <c r="DYZ161" s="120" t="s">
        <v>133</v>
      </c>
      <c r="DZA161" s="120">
        <v>44264</v>
      </c>
      <c r="DZB161" s="133">
        <v>11.78</v>
      </c>
      <c r="DZC161" s="120" t="s">
        <v>152</v>
      </c>
      <c r="DZD161" s="120" t="s">
        <v>133</v>
      </c>
      <c r="DZE161" s="120">
        <v>44264</v>
      </c>
      <c r="DZF161" s="133">
        <v>11.78</v>
      </c>
      <c r="DZG161" s="120" t="s">
        <v>152</v>
      </c>
      <c r="DZH161" s="120" t="s">
        <v>133</v>
      </c>
      <c r="DZI161" s="120">
        <v>44264</v>
      </c>
      <c r="DZJ161" s="133">
        <v>11.78</v>
      </c>
      <c r="DZK161" s="120" t="s">
        <v>152</v>
      </c>
      <c r="DZL161" s="120" t="s">
        <v>133</v>
      </c>
      <c r="DZM161" s="120">
        <v>44264</v>
      </c>
      <c r="DZN161" s="133">
        <v>11.78</v>
      </c>
      <c r="DZO161" s="120" t="s">
        <v>152</v>
      </c>
      <c r="DZP161" s="120" t="s">
        <v>133</v>
      </c>
      <c r="DZQ161" s="120">
        <v>44264</v>
      </c>
      <c r="DZR161" s="133">
        <v>11.78</v>
      </c>
      <c r="DZS161" s="120" t="s">
        <v>152</v>
      </c>
      <c r="DZT161" s="120" t="s">
        <v>133</v>
      </c>
      <c r="DZU161" s="120">
        <v>44264</v>
      </c>
      <c r="DZV161" s="133">
        <v>11.78</v>
      </c>
      <c r="DZW161" s="120" t="s">
        <v>152</v>
      </c>
      <c r="DZX161" s="120" t="s">
        <v>133</v>
      </c>
      <c r="DZY161" s="120">
        <v>44264</v>
      </c>
      <c r="DZZ161" s="133">
        <v>11.78</v>
      </c>
      <c r="EAA161" s="120" t="s">
        <v>152</v>
      </c>
      <c r="EAB161" s="120" t="s">
        <v>133</v>
      </c>
      <c r="EAC161" s="120">
        <v>44264</v>
      </c>
      <c r="EAD161" s="133">
        <v>11.78</v>
      </c>
      <c r="EAE161" s="120" t="s">
        <v>152</v>
      </c>
      <c r="EAF161" s="120" t="s">
        <v>133</v>
      </c>
      <c r="EAG161" s="120">
        <v>44264</v>
      </c>
      <c r="EAH161" s="133">
        <v>11.78</v>
      </c>
      <c r="EAI161" s="120" t="s">
        <v>152</v>
      </c>
      <c r="EAJ161" s="120" t="s">
        <v>133</v>
      </c>
      <c r="EAK161" s="120">
        <v>44264</v>
      </c>
      <c r="EAL161" s="133">
        <v>11.78</v>
      </c>
      <c r="EAM161" s="120" t="s">
        <v>152</v>
      </c>
      <c r="EAN161" s="120" t="s">
        <v>133</v>
      </c>
      <c r="EAO161" s="120">
        <v>44264</v>
      </c>
      <c r="EAP161" s="133">
        <v>11.78</v>
      </c>
      <c r="EAQ161" s="120" t="s">
        <v>152</v>
      </c>
      <c r="EAR161" s="120" t="s">
        <v>133</v>
      </c>
      <c r="EAS161" s="120">
        <v>44264</v>
      </c>
      <c r="EAT161" s="133">
        <v>11.78</v>
      </c>
      <c r="EAU161" s="120" t="s">
        <v>152</v>
      </c>
      <c r="EAV161" s="120" t="s">
        <v>133</v>
      </c>
      <c r="EAW161" s="120">
        <v>44264</v>
      </c>
      <c r="EAX161" s="133">
        <v>11.78</v>
      </c>
      <c r="EAY161" s="120" t="s">
        <v>152</v>
      </c>
      <c r="EAZ161" s="120" t="s">
        <v>133</v>
      </c>
      <c r="EBA161" s="120">
        <v>44264</v>
      </c>
      <c r="EBB161" s="133">
        <v>11.78</v>
      </c>
      <c r="EBC161" s="120" t="s">
        <v>152</v>
      </c>
      <c r="EBD161" s="120" t="s">
        <v>133</v>
      </c>
      <c r="EBE161" s="120">
        <v>44264</v>
      </c>
      <c r="EBF161" s="133">
        <v>11.78</v>
      </c>
      <c r="EBG161" s="120" t="s">
        <v>152</v>
      </c>
      <c r="EBH161" s="120" t="s">
        <v>133</v>
      </c>
      <c r="EBI161" s="120">
        <v>44264</v>
      </c>
      <c r="EBJ161" s="133">
        <v>11.78</v>
      </c>
      <c r="EBK161" s="120" t="s">
        <v>152</v>
      </c>
      <c r="EBL161" s="120" t="s">
        <v>133</v>
      </c>
      <c r="EBM161" s="120">
        <v>44264</v>
      </c>
      <c r="EBN161" s="133">
        <v>11.78</v>
      </c>
      <c r="EBO161" s="120" t="s">
        <v>152</v>
      </c>
      <c r="EBP161" s="120" t="s">
        <v>133</v>
      </c>
      <c r="EBQ161" s="120">
        <v>44264</v>
      </c>
      <c r="EBR161" s="133">
        <v>11.78</v>
      </c>
      <c r="EBS161" s="120" t="s">
        <v>152</v>
      </c>
      <c r="EBT161" s="120" t="s">
        <v>133</v>
      </c>
      <c r="EBU161" s="120">
        <v>44264</v>
      </c>
      <c r="EBV161" s="133">
        <v>11.78</v>
      </c>
      <c r="EBW161" s="120" t="s">
        <v>152</v>
      </c>
      <c r="EBX161" s="120" t="s">
        <v>133</v>
      </c>
      <c r="EBY161" s="120">
        <v>44264</v>
      </c>
      <c r="EBZ161" s="133">
        <v>11.78</v>
      </c>
      <c r="ECA161" s="120" t="s">
        <v>152</v>
      </c>
      <c r="ECB161" s="120" t="s">
        <v>133</v>
      </c>
      <c r="ECC161" s="120">
        <v>44264</v>
      </c>
      <c r="ECD161" s="133">
        <v>11.78</v>
      </c>
      <c r="ECE161" s="120" t="s">
        <v>152</v>
      </c>
      <c r="ECF161" s="120" t="s">
        <v>133</v>
      </c>
      <c r="ECG161" s="120">
        <v>44264</v>
      </c>
      <c r="ECH161" s="133">
        <v>11.78</v>
      </c>
      <c r="ECI161" s="120" t="s">
        <v>152</v>
      </c>
      <c r="ECJ161" s="120" t="s">
        <v>133</v>
      </c>
      <c r="ECK161" s="120">
        <v>44264</v>
      </c>
      <c r="ECL161" s="133">
        <v>11.78</v>
      </c>
      <c r="ECM161" s="120" t="s">
        <v>152</v>
      </c>
      <c r="ECN161" s="120" t="s">
        <v>133</v>
      </c>
      <c r="ECO161" s="120">
        <v>44264</v>
      </c>
      <c r="ECP161" s="133">
        <v>11.78</v>
      </c>
      <c r="ECQ161" s="120" t="s">
        <v>152</v>
      </c>
      <c r="ECR161" s="120" t="s">
        <v>133</v>
      </c>
      <c r="ECS161" s="120">
        <v>44264</v>
      </c>
      <c r="ECT161" s="133">
        <v>11.78</v>
      </c>
      <c r="ECU161" s="120" t="s">
        <v>152</v>
      </c>
      <c r="ECV161" s="120" t="s">
        <v>133</v>
      </c>
      <c r="ECW161" s="120">
        <v>44264</v>
      </c>
      <c r="ECX161" s="133">
        <v>11.78</v>
      </c>
      <c r="ECY161" s="120" t="s">
        <v>152</v>
      </c>
      <c r="ECZ161" s="120" t="s">
        <v>133</v>
      </c>
      <c r="EDA161" s="120">
        <v>44264</v>
      </c>
      <c r="EDB161" s="133">
        <v>11.78</v>
      </c>
      <c r="EDC161" s="120" t="s">
        <v>152</v>
      </c>
      <c r="EDD161" s="120" t="s">
        <v>133</v>
      </c>
      <c r="EDE161" s="120">
        <v>44264</v>
      </c>
      <c r="EDF161" s="133">
        <v>11.78</v>
      </c>
      <c r="EDG161" s="120" t="s">
        <v>152</v>
      </c>
      <c r="EDH161" s="120" t="s">
        <v>133</v>
      </c>
      <c r="EDI161" s="120">
        <v>44264</v>
      </c>
      <c r="EDJ161" s="133">
        <v>11.78</v>
      </c>
      <c r="EDK161" s="120" t="s">
        <v>152</v>
      </c>
      <c r="EDL161" s="120" t="s">
        <v>133</v>
      </c>
      <c r="EDM161" s="120">
        <v>44264</v>
      </c>
      <c r="EDN161" s="133">
        <v>11.78</v>
      </c>
      <c r="EDO161" s="120" t="s">
        <v>152</v>
      </c>
      <c r="EDP161" s="120" t="s">
        <v>133</v>
      </c>
      <c r="EDQ161" s="120">
        <v>44264</v>
      </c>
      <c r="EDR161" s="133">
        <v>11.78</v>
      </c>
      <c r="EDS161" s="120" t="s">
        <v>152</v>
      </c>
      <c r="EDT161" s="120" t="s">
        <v>133</v>
      </c>
      <c r="EDU161" s="120">
        <v>44264</v>
      </c>
      <c r="EDV161" s="133">
        <v>11.78</v>
      </c>
      <c r="EDW161" s="120" t="s">
        <v>152</v>
      </c>
      <c r="EDX161" s="120" t="s">
        <v>133</v>
      </c>
      <c r="EDY161" s="120">
        <v>44264</v>
      </c>
      <c r="EDZ161" s="133">
        <v>11.78</v>
      </c>
      <c r="EEA161" s="120" t="s">
        <v>152</v>
      </c>
      <c r="EEB161" s="120" t="s">
        <v>133</v>
      </c>
      <c r="EEC161" s="120">
        <v>44264</v>
      </c>
      <c r="EED161" s="133">
        <v>11.78</v>
      </c>
      <c r="EEE161" s="120" t="s">
        <v>152</v>
      </c>
      <c r="EEF161" s="120" t="s">
        <v>133</v>
      </c>
      <c r="EEG161" s="120">
        <v>44264</v>
      </c>
      <c r="EEH161" s="133">
        <v>11.78</v>
      </c>
      <c r="EEI161" s="120" t="s">
        <v>152</v>
      </c>
      <c r="EEJ161" s="120" t="s">
        <v>133</v>
      </c>
      <c r="EEK161" s="120">
        <v>44264</v>
      </c>
      <c r="EEL161" s="133">
        <v>11.78</v>
      </c>
      <c r="EEM161" s="120" t="s">
        <v>152</v>
      </c>
      <c r="EEN161" s="120" t="s">
        <v>133</v>
      </c>
      <c r="EEO161" s="120">
        <v>44264</v>
      </c>
      <c r="EEP161" s="133">
        <v>11.78</v>
      </c>
      <c r="EEQ161" s="120" t="s">
        <v>152</v>
      </c>
      <c r="EER161" s="120" t="s">
        <v>133</v>
      </c>
      <c r="EES161" s="120">
        <v>44264</v>
      </c>
      <c r="EET161" s="133">
        <v>11.78</v>
      </c>
      <c r="EEU161" s="120" t="s">
        <v>152</v>
      </c>
      <c r="EEV161" s="120" t="s">
        <v>133</v>
      </c>
      <c r="EEW161" s="120">
        <v>44264</v>
      </c>
      <c r="EEX161" s="133">
        <v>11.78</v>
      </c>
      <c r="EEY161" s="120" t="s">
        <v>152</v>
      </c>
      <c r="EEZ161" s="120" t="s">
        <v>133</v>
      </c>
      <c r="EFA161" s="120">
        <v>44264</v>
      </c>
      <c r="EFB161" s="133">
        <v>11.78</v>
      </c>
      <c r="EFC161" s="120" t="s">
        <v>152</v>
      </c>
      <c r="EFD161" s="120" t="s">
        <v>133</v>
      </c>
      <c r="EFE161" s="120">
        <v>44264</v>
      </c>
      <c r="EFF161" s="133">
        <v>11.78</v>
      </c>
      <c r="EFG161" s="120" t="s">
        <v>152</v>
      </c>
      <c r="EFH161" s="120" t="s">
        <v>133</v>
      </c>
      <c r="EFI161" s="120">
        <v>44264</v>
      </c>
      <c r="EFJ161" s="133">
        <v>11.78</v>
      </c>
      <c r="EFK161" s="120" t="s">
        <v>152</v>
      </c>
      <c r="EFL161" s="120" t="s">
        <v>133</v>
      </c>
      <c r="EFM161" s="120">
        <v>44264</v>
      </c>
      <c r="EFN161" s="133">
        <v>11.78</v>
      </c>
      <c r="EFO161" s="120" t="s">
        <v>152</v>
      </c>
      <c r="EFP161" s="120" t="s">
        <v>133</v>
      </c>
      <c r="EFQ161" s="120">
        <v>44264</v>
      </c>
      <c r="EFR161" s="133">
        <v>11.78</v>
      </c>
      <c r="EFS161" s="120" t="s">
        <v>152</v>
      </c>
      <c r="EFT161" s="120" t="s">
        <v>133</v>
      </c>
      <c r="EFU161" s="120">
        <v>44264</v>
      </c>
      <c r="EFV161" s="133">
        <v>11.78</v>
      </c>
      <c r="EFW161" s="120" t="s">
        <v>152</v>
      </c>
      <c r="EFX161" s="120" t="s">
        <v>133</v>
      </c>
      <c r="EFY161" s="120">
        <v>44264</v>
      </c>
      <c r="EFZ161" s="133">
        <v>11.78</v>
      </c>
      <c r="EGA161" s="120" t="s">
        <v>152</v>
      </c>
      <c r="EGB161" s="120" t="s">
        <v>133</v>
      </c>
      <c r="EGC161" s="120">
        <v>44264</v>
      </c>
      <c r="EGD161" s="133">
        <v>11.78</v>
      </c>
      <c r="EGE161" s="120" t="s">
        <v>152</v>
      </c>
      <c r="EGF161" s="120" t="s">
        <v>133</v>
      </c>
      <c r="EGG161" s="120">
        <v>44264</v>
      </c>
      <c r="EGH161" s="133">
        <v>11.78</v>
      </c>
      <c r="EGI161" s="120" t="s">
        <v>152</v>
      </c>
      <c r="EGJ161" s="120" t="s">
        <v>133</v>
      </c>
      <c r="EGK161" s="120">
        <v>44264</v>
      </c>
      <c r="EGL161" s="133">
        <v>11.78</v>
      </c>
      <c r="EGM161" s="120" t="s">
        <v>152</v>
      </c>
      <c r="EGN161" s="120" t="s">
        <v>133</v>
      </c>
      <c r="EGO161" s="120">
        <v>44264</v>
      </c>
      <c r="EGP161" s="133">
        <v>11.78</v>
      </c>
      <c r="EGQ161" s="120" t="s">
        <v>152</v>
      </c>
      <c r="EGR161" s="120" t="s">
        <v>133</v>
      </c>
      <c r="EGS161" s="120">
        <v>44264</v>
      </c>
      <c r="EGT161" s="133">
        <v>11.78</v>
      </c>
      <c r="EGU161" s="120" t="s">
        <v>152</v>
      </c>
      <c r="EGV161" s="120" t="s">
        <v>133</v>
      </c>
      <c r="EGW161" s="120">
        <v>44264</v>
      </c>
      <c r="EGX161" s="133">
        <v>11.78</v>
      </c>
      <c r="EGY161" s="120" t="s">
        <v>152</v>
      </c>
      <c r="EGZ161" s="120" t="s">
        <v>133</v>
      </c>
      <c r="EHA161" s="120">
        <v>44264</v>
      </c>
      <c r="EHB161" s="133">
        <v>11.78</v>
      </c>
      <c r="EHC161" s="120" t="s">
        <v>152</v>
      </c>
      <c r="EHD161" s="120" t="s">
        <v>133</v>
      </c>
      <c r="EHE161" s="120">
        <v>44264</v>
      </c>
      <c r="EHF161" s="133">
        <v>11.78</v>
      </c>
      <c r="EHG161" s="120" t="s">
        <v>152</v>
      </c>
      <c r="EHH161" s="120" t="s">
        <v>133</v>
      </c>
      <c r="EHI161" s="120">
        <v>44264</v>
      </c>
      <c r="EHJ161" s="133">
        <v>11.78</v>
      </c>
      <c r="EHK161" s="120" t="s">
        <v>152</v>
      </c>
      <c r="EHL161" s="120" t="s">
        <v>133</v>
      </c>
      <c r="EHM161" s="120">
        <v>44264</v>
      </c>
      <c r="EHN161" s="133">
        <v>11.78</v>
      </c>
      <c r="EHO161" s="120" t="s">
        <v>152</v>
      </c>
      <c r="EHP161" s="120" t="s">
        <v>133</v>
      </c>
      <c r="EHQ161" s="120">
        <v>44264</v>
      </c>
      <c r="EHR161" s="133">
        <v>11.78</v>
      </c>
      <c r="EHS161" s="120" t="s">
        <v>152</v>
      </c>
      <c r="EHT161" s="120" t="s">
        <v>133</v>
      </c>
      <c r="EHU161" s="120">
        <v>44264</v>
      </c>
      <c r="EHV161" s="133">
        <v>11.78</v>
      </c>
      <c r="EHW161" s="120" t="s">
        <v>152</v>
      </c>
      <c r="EHX161" s="120" t="s">
        <v>133</v>
      </c>
      <c r="EHY161" s="120">
        <v>44264</v>
      </c>
      <c r="EHZ161" s="133">
        <v>11.78</v>
      </c>
      <c r="EIA161" s="120" t="s">
        <v>152</v>
      </c>
      <c r="EIB161" s="120" t="s">
        <v>133</v>
      </c>
      <c r="EIC161" s="120">
        <v>44264</v>
      </c>
      <c r="EID161" s="133">
        <v>11.78</v>
      </c>
      <c r="EIE161" s="120" t="s">
        <v>152</v>
      </c>
      <c r="EIF161" s="120" t="s">
        <v>133</v>
      </c>
      <c r="EIG161" s="120">
        <v>44264</v>
      </c>
      <c r="EIH161" s="133">
        <v>11.78</v>
      </c>
      <c r="EII161" s="120" t="s">
        <v>152</v>
      </c>
      <c r="EIJ161" s="120" t="s">
        <v>133</v>
      </c>
      <c r="EIK161" s="120">
        <v>44264</v>
      </c>
      <c r="EIL161" s="133">
        <v>11.78</v>
      </c>
      <c r="EIM161" s="120" t="s">
        <v>152</v>
      </c>
      <c r="EIN161" s="120" t="s">
        <v>133</v>
      </c>
      <c r="EIO161" s="120">
        <v>44264</v>
      </c>
      <c r="EIP161" s="133">
        <v>11.78</v>
      </c>
      <c r="EIQ161" s="120" t="s">
        <v>152</v>
      </c>
      <c r="EIR161" s="120" t="s">
        <v>133</v>
      </c>
      <c r="EIS161" s="120">
        <v>44264</v>
      </c>
      <c r="EIT161" s="133">
        <v>11.78</v>
      </c>
      <c r="EIU161" s="120" t="s">
        <v>152</v>
      </c>
      <c r="EIV161" s="120" t="s">
        <v>133</v>
      </c>
      <c r="EIW161" s="120">
        <v>44264</v>
      </c>
      <c r="EIX161" s="133">
        <v>11.78</v>
      </c>
      <c r="EIY161" s="120" t="s">
        <v>152</v>
      </c>
      <c r="EIZ161" s="120" t="s">
        <v>133</v>
      </c>
      <c r="EJA161" s="120">
        <v>44264</v>
      </c>
      <c r="EJB161" s="133">
        <v>11.78</v>
      </c>
      <c r="EJC161" s="120" t="s">
        <v>152</v>
      </c>
      <c r="EJD161" s="120" t="s">
        <v>133</v>
      </c>
      <c r="EJE161" s="120">
        <v>44264</v>
      </c>
      <c r="EJF161" s="133">
        <v>11.78</v>
      </c>
      <c r="EJG161" s="120" t="s">
        <v>152</v>
      </c>
      <c r="EJH161" s="120" t="s">
        <v>133</v>
      </c>
      <c r="EJI161" s="120">
        <v>44264</v>
      </c>
      <c r="EJJ161" s="133">
        <v>11.78</v>
      </c>
      <c r="EJK161" s="120" t="s">
        <v>152</v>
      </c>
      <c r="EJL161" s="120" t="s">
        <v>133</v>
      </c>
      <c r="EJM161" s="120">
        <v>44264</v>
      </c>
      <c r="EJN161" s="133">
        <v>11.78</v>
      </c>
      <c r="EJO161" s="120" t="s">
        <v>152</v>
      </c>
      <c r="EJP161" s="120" t="s">
        <v>133</v>
      </c>
      <c r="EJQ161" s="120">
        <v>44264</v>
      </c>
      <c r="EJR161" s="133">
        <v>11.78</v>
      </c>
      <c r="EJS161" s="120" t="s">
        <v>152</v>
      </c>
      <c r="EJT161" s="120" t="s">
        <v>133</v>
      </c>
      <c r="EJU161" s="120">
        <v>44264</v>
      </c>
      <c r="EJV161" s="133">
        <v>11.78</v>
      </c>
      <c r="EJW161" s="120" t="s">
        <v>152</v>
      </c>
      <c r="EJX161" s="120" t="s">
        <v>133</v>
      </c>
      <c r="EJY161" s="120">
        <v>44264</v>
      </c>
      <c r="EJZ161" s="133">
        <v>11.78</v>
      </c>
      <c r="EKA161" s="120" t="s">
        <v>152</v>
      </c>
      <c r="EKB161" s="120" t="s">
        <v>133</v>
      </c>
      <c r="EKC161" s="120">
        <v>44264</v>
      </c>
      <c r="EKD161" s="133">
        <v>11.78</v>
      </c>
      <c r="EKE161" s="120" t="s">
        <v>152</v>
      </c>
      <c r="EKF161" s="120" t="s">
        <v>133</v>
      </c>
      <c r="EKG161" s="120">
        <v>44264</v>
      </c>
      <c r="EKH161" s="133">
        <v>11.78</v>
      </c>
      <c r="EKI161" s="120" t="s">
        <v>152</v>
      </c>
      <c r="EKJ161" s="120" t="s">
        <v>133</v>
      </c>
      <c r="EKK161" s="120">
        <v>44264</v>
      </c>
      <c r="EKL161" s="133">
        <v>11.78</v>
      </c>
      <c r="EKM161" s="120" t="s">
        <v>152</v>
      </c>
      <c r="EKN161" s="120" t="s">
        <v>133</v>
      </c>
      <c r="EKO161" s="120">
        <v>44264</v>
      </c>
      <c r="EKP161" s="133">
        <v>11.78</v>
      </c>
      <c r="EKQ161" s="120" t="s">
        <v>152</v>
      </c>
      <c r="EKR161" s="120" t="s">
        <v>133</v>
      </c>
      <c r="EKS161" s="120">
        <v>44264</v>
      </c>
      <c r="EKT161" s="133">
        <v>11.78</v>
      </c>
      <c r="EKU161" s="120" t="s">
        <v>152</v>
      </c>
      <c r="EKV161" s="120" t="s">
        <v>133</v>
      </c>
      <c r="EKW161" s="120">
        <v>44264</v>
      </c>
      <c r="EKX161" s="133">
        <v>11.78</v>
      </c>
      <c r="EKY161" s="120" t="s">
        <v>152</v>
      </c>
      <c r="EKZ161" s="120" t="s">
        <v>133</v>
      </c>
      <c r="ELA161" s="120">
        <v>44264</v>
      </c>
      <c r="ELB161" s="133">
        <v>11.78</v>
      </c>
      <c r="ELC161" s="120" t="s">
        <v>152</v>
      </c>
      <c r="ELD161" s="120" t="s">
        <v>133</v>
      </c>
      <c r="ELE161" s="120">
        <v>44264</v>
      </c>
      <c r="ELF161" s="133">
        <v>11.78</v>
      </c>
      <c r="ELG161" s="120" t="s">
        <v>152</v>
      </c>
      <c r="ELH161" s="120" t="s">
        <v>133</v>
      </c>
      <c r="ELI161" s="120">
        <v>44264</v>
      </c>
      <c r="ELJ161" s="133">
        <v>11.78</v>
      </c>
      <c r="ELK161" s="120" t="s">
        <v>152</v>
      </c>
      <c r="ELL161" s="120" t="s">
        <v>133</v>
      </c>
      <c r="ELM161" s="120">
        <v>44264</v>
      </c>
      <c r="ELN161" s="133">
        <v>11.78</v>
      </c>
      <c r="ELO161" s="120" t="s">
        <v>152</v>
      </c>
      <c r="ELP161" s="120" t="s">
        <v>133</v>
      </c>
      <c r="ELQ161" s="120">
        <v>44264</v>
      </c>
      <c r="ELR161" s="133">
        <v>11.78</v>
      </c>
      <c r="ELS161" s="120" t="s">
        <v>152</v>
      </c>
      <c r="ELT161" s="120" t="s">
        <v>133</v>
      </c>
      <c r="ELU161" s="120">
        <v>44264</v>
      </c>
      <c r="ELV161" s="133">
        <v>11.78</v>
      </c>
      <c r="ELW161" s="120" t="s">
        <v>152</v>
      </c>
      <c r="ELX161" s="120" t="s">
        <v>133</v>
      </c>
      <c r="ELY161" s="120">
        <v>44264</v>
      </c>
      <c r="ELZ161" s="133">
        <v>11.78</v>
      </c>
      <c r="EMA161" s="120" t="s">
        <v>152</v>
      </c>
      <c r="EMB161" s="120" t="s">
        <v>133</v>
      </c>
      <c r="EMC161" s="120">
        <v>44264</v>
      </c>
      <c r="EMD161" s="133">
        <v>11.78</v>
      </c>
      <c r="EME161" s="120" t="s">
        <v>152</v>
      </c>
      <c r="EMF161" s="120" t="s">
        <v>133</v>
      </c>
      <c r="EMG161" s="120">
        <v>44264</v>
      </c>
      <c r="EMH161" s="133">
        <v>11.78</v>
      </c>
      <c r="EMI161" s="120" t="s">
        <v>152</v>
      </c>
      <c r="EMJ161" s="120" t="s">
        <v>133</v>
      </c>
      <c r="EMK161" s="120">
        <v>44264</v>
      </c>
      <c r="EML161" s="133">
        <v>11.78</v>
      </c>
      <c r="EMM161" s="120" t="s">
        <v>152</v>
      </c>
      <c r="EMN161" s="120" t="s">
        <v>133</v>
      </c>
      <c r="EMO161" s="120">
        <v>44264</v>
      </c>
      <c r="EMP161" s="133">
        <v>11.78</v>
      </c>
      <c r="EMQ161" s="120" t="s">
        <v>152</v>
      </c>
      <c r="EMR161" s="120" t="s">
        <v>133</v>
      </c>
      <c r="EMS161" s="120">
        <v>44264</v>
      </c>
      <c r="EMT161" s="133">
        <v>11.78</v>
      </c>
      <c r="EMU161" s="120" t="s">
        <v>152</v>
      </c>
      <c r="EMV161" s="120" t="s">
        <v>133</v>
      </c>
      <c r="EMW161" s="120">
        <v>44264</v>
      </c>
      <c r="EMX161" s="133">
        <v>11.78</v>
      </c>
      <c r="EMY161" s="120" t="s">
        <v>152</v>
      </c>
      <c r="EMZ161" s="120" t="s">
        <v>133</v>
      </c>
      <c r="ENA161" s="120">
        <v>44264</v>
      </c>
      <c r="ENB161" s="133">
        <v>11.78</v>
      </c>
      <c r="ENC161" s="120" t="s">
        <v>152</v>
      </c>
      <c r="END161" s="120" t="s">
        <v>133</v>
      </c>
      <c r="ENE161" s="120">
        <v>44264</v>
      </c>
      <c r="ENF161" s="133">
        <v>11.78</v>
      </c>
      <c r="ENG161" s="120" t="s">
        <v>152</v>
      </c>
      <c r="ENH161" s="120" t="s">
        <v>133</v>
      </c>
      <c r="ENI161" s="120">
        <v>44264</v>
      </c>
      <c r="ENJ161" s="133">
        <v>11.78</v>
      </c>
      <c r="ENK161" s="120" t="s">
        <v>152</v>
      </c>
      <c r="ENL161" s="120" t="s">
        <v>133</v>
      </c>
      <c r="ENM161" s="120">
        <v>44264</v>
      </c>
      <c r="ENN161" s="133">
        <v>11.78</v>
      </c>
      <c r="ENO161" s="120" t="s">
        <v>152</v>
      </c>
      <c r="ENP161" s="120" t="s">
        <v>133</v>
      </c>
      <c r="ENQ161" s="120">
        <v>44264</v>
      </c>
      <c r="ENR161" s="133">
        <v>11.78</v>
      </c>
      <c r="ENS161" s="120" t="s">
        <v>152</v>
      </c>
      <c r="ENT161" s="120" t="s">
        <v>133</v>
      </c>
      <c r="ENU161" s="120">
        <v>44264</v>
      </c>
      <c r="ENV161" s="133">
        <v>11.78</v>
      </c>
      <c r="ENW161" s="120" t="s">
        <v>152</v>
      </c>
      <c r="ENX161" s="120" t="s">
        <v>133</v>
      </c>
      <c r="ENY161" s="120">
        <v>44264</v>
      </c>
      <c r="ENZ161" s="133">
        <v>11.78</v>
      </c>
      <c r="EOA161" s="120" t="s">
        <v>152</v>
      </c>
      <c r="EOB161" s="120" t="s">
        <v>133</v>
      </c>
      <c r="EOC161" s="120">
        <v>44264</v>
      </c>
      <c r="EOD161" s="133">
        <v>11.78</v>
      </c>
      <c r="EOE161" s="120" t="s">
        <v>152</v>
      </c>
      <c r="EOF161" s="120" t="s">
        <v>133</v>
      </c>
      <c r="EOG161" s="120">
        <v>44264</v>
      </c>
      <c r="EOH161" s="133">
        <v>11.78</v>
      </c>
      <c r="EOI161" s="120" t="s">
        <v>152</v>
      </c>
      <c r="EOJ161" s="120" t="s">
        <v>133</v>
      </c>
      <c r="EOK161" s="120">
        <v>44264</v>
      </c>
      <c r="EOL161" s="133">
        <v>11.78</v>
      </c>
      <c r="EOM161" s="120" t="s">
        <v>152</v>
      </c>
      <c r="EON161" s="120" t="s">
        <v>133</v>
      </c>
      <c r="EOO161" s="120">
        <v>44264</v>
      </c>
      <c r="EOP161" s="133">
        <v>11.78</v>
      </c>
      <c r="EOQ161" s="120" t="s">
        <v>152</v>
      </c>
      <c r="EOR161" s="120" t="s">
        <v>133</v>
      </c>
      <c r="EOS161" s="120">
        <v>44264</v>
      </c>
      <c r="EOT161" s="133">
        <v>11.78</v>
      </c>
      <c r="EOU161" s="120" t="s">
        <v>152</v>
      </c>
      <c r="EOV161" s="120" t="s">
        <v>133</v>
      </c>
      <c r="EOW161" s="120">
        <v>44264</v>
      </c>
      <c r="EOX161" s="133">
        <v>11.78</v>
      </c>
      <c r="EOY161" s="120" t="s">
        <v>152</v>
      </c>
      <c r="EOZ161" s="120" t="s">
        <v>133</v>
      </c>
      <c r="EPA161" s="120">
        <v>44264</v>
      </c>
      <c r="EPB161" s="133">
        <v>11.78</v>
      </c>
      <c r="EPC161" s="120" t="s">
        <v>152</v>
      </c>
      <c r="EPD161" s="120" t="s">
        <v>133</v>
      </c>
      <c r="EPE161" s="120">
        <v>44264</v>
      </c>
      <c r="EPF161" s="133">
        <v>11.78</v>
      </c>
      <c r="EPG161" s="120" t="s">
        <v>152</v>
      </c>
      <c r="EPH161" s="120" t="s">
        <v>133</v>
      </c>
      <c r="EPI161" s="120">
        <v>44264</v>
      </c>
      <c r="EPJ161" s="133">
        <v>11.78</v>
      </c>
      <c r="EPK161" s="120" t="s">
        <v>152</v>
      </c>
      <c r="EPL161" s="120" t="s">
        <v>133</v>
      </c>
      <c r="EPM161" s="120">
        <v>44264</v>
      </c>
      <c r="EPN161" s="133">
        <v>11.78</v>
      </c>
      <c r="EPO161" s="120" t="s">
        <v>152</v>
      </c>
      <c r="EPP161" s="120" t="s">
        <v>133</v>
      </c>
      <c r="EPQ161" s="120">
        <v>44264</v>
      </c>
      <c r="EPR161" s="133">
        <v>11.78</v>
      </c>
      <c r="EPS161" s="120" t="s">
        <v>152</v>
      </c>
      <c r="EPT161" s="120" t="s">
        <v>133</v>
      </c>
      <c r="EPU161" s="120">
        <v>44264</v>
      </c>
      <c r="EPV161" s="133">
        <v>11.78</v>
      </c>
      <c r="EPW161" s="120" t="s">
        <v>152</v>
      </c>
      <c r="EPX161" s="120" t="s">
        <v>133</v>
      </c>
      <c r="EPY161" s="120">
        <v>44264</v>
      </c>
      <c r="EPZ161" s="133">
        <v>11.78</v>
      </c>
      <c r="EQA161" s="120" t="s">
        <v>152</v>
      </c>
      <c r="EQB161" s="120" t="s">
        <v>133</v>
      </c>
      <c r="EQC161" s="120">
        <v>44264</v>
      </c>
      <c r="EQD161" s="133">
        <v>11.78</v>
      </c>
      <c r="EQE161" s="120" t="s">
        <v>152</v>
      </c>
      <c r="EQF161" s="120" t="s">
        <v>133</v>
      </c>
      <c r="EQG161" s="120">
        <v>44264</v>
      </c>
      <c r="EQH161" s="133">
        <v>11.78</v>
      </c>
      <c r="EQI161" s="120" t="s">
        <v>152</v>
      </c>
      <c r="EQJ161" s="120" t="s">
        <v>133</v>
      </c>
      <c r="EQK161" s="120">
        <v>44264</v>
      </c>
      <c r="EQL161" s="133">
        <v>11.78</v>
      </c>
      <c r="EQM161" s="120" t="s">
        <v>152</v>
      </c>
      <c r="EQN161" s="120" t="s">
        <v>133</v>
      </c>
      <c r="EQO161" s="120">
        <v>44264</v>
      </c>
      <c r="EQP161" s="133">
        <v>11.78</v>
      </c>
      <c r="EQQ161" s="120" t="s">
        <v>152</v>
      </c>
      <c r="EQR161" s="120" t="s">
        <v>133</v>
      </c>
      <c r="EQS161" s="120">
        <v>44264</v>
      </c>
      <c r="EQT161" s="133">
        <v>11.78</v>
      </c>
      <c r="EQU161" s="120" t="s">
        <v>152</v>
      </c>
      <c r="EQV161" s="120" t="s">
        <v>133</v>
      </c>
      <c r="EQW161" s="120">
        <v>44264</v>
      </c>
      <c r="EQX161" s="133">
        <v>11.78</v>
      </c>
      <c r="EQY161" s="120" t="s">
        <v>152</v>
      </c>
      <c r="EQZ161" s="120" t="s">
        <v>133</v>
      </c>
      <c r="ERA161" s="120">
        <v>44264</v>
      </c>
      <c r="ERB161" s="133">
        <v>11.78</v>
      </c>
      <c r="ERC161" s="120" t="s">
        <v>152</v>
      </c>
      <c r="ERD161" s="120" t="s">
        <v>133</v>
      </c>
      <c r="ERE161" s="120">
        <v>44264</v>
      </c>
      <c r="ERF161" s="133">
        <v>11.78</v>
      </c>
      <c r="ERG161" s="120" t="s">
        <v>152</v>
      </c>
      <c r="ERH161" s="120" t="s">
        <v>133</v>
      </c>
      <c r="ERI161" s="120">
        <v>44264</v>
      </c>
      <c r="ERJ161" s="133">
        <v>11.78</v>
      </c>
      <c r="ERK161" s="120" t="s">
        <v>152</v>
      </c>
      <c r="ERL161" s="120" t="s">
        <v>133</v>
      </c>
      <c r="ERM161" s="120">
        <v>44264</v>
      </c>
      <c r="ERN161" s="133">
        <v>11.78</v>
      </c>
      <c r="ERO161" s="120" t="s">
        <v>152</v>
      </c>
      <c r="ERP161" s="120" t="s">
        <v>133</v>
      </c>
      <c r="ERQ161" s="120">
        <v>44264</v>
      </c>
      <c r="ERR161" s="133">
        <v>11.78</v>
      </c>
      <c r="ERS161" s="120" t="s">
        <v>152</v>
      </c>
      <c r="ERT161" s="120" t="s">
        <v>133</v>
      </c>
      <c r="ERU161" s="120">
        <v>44264</v>
      </c>
      <c r="ERV161" s="133">
        <v>11.78</v>
      </c>
      <c r="ERW161" s="120" t="s">
        <v>152</v>
      </c>
      <c r="ERX161" s="120" t="s">
        <v>133</v>
      </c>
      <c r="ERY161" s="120">
        <v>44264</v>
      </c>
      <c r="ERZ161" s="133">
        <v>11.78</v>
      </c>
      <c r="ESA161" s="120" t="s">
        <v>152</v>
      </c>
      <c r="ESB161" s="120" t="s">
        <v>133</v>
      </c>
      <c r="ESC161" s="120">
        <v>44264</v>
      </c>
      <c r="ESD161" s="133">
        <v>11.78</v>
      </c>
      <c r="ESE161" s="120" t="s">
        <v>152</v>
      </c>
      <c r="ESF161" s="120" t="s">
        <v>133</v>
      </c>
      <c r="ESG161" s="120">
        <v>44264</v>
      </c>
      <c r="ESH161" s="133">
        <v>11.78</v>
      </c>
      <c r="ESI161" s="120" t="s">
        <v>152</v>
      </c>
      <c r="ESJ161" s="120" t="s">
        <v>133</v>
      </c>
      <c r="ESK161" s="120">
        <v>44264</v>
      </c>
      <c r="ESL161" s="133">
        <v>11.78</v>
      </c>
      <c r="ESM161" s="120" t="s">
        <v>152</v>
      </c>
      <c r="ESN161" s="120" t="s">
        <v>133</v>
      </c>
      <c r="ESO161" s="120">
        <v>44264</v>
      </c>
      <c r="ESP161" s="133">
        <v>11.78</v>
      </c>
      <c r="ESQ161" s="120" t="s">
        <v>152</v>
      </c>
      <c r="ESR161" s="120" t="s">
        <v>133</v>
      </c>
      <c r="ESS161" s="120">
        <v>44264</v>
      </c>
      <c r="EST161" s="133">
        <v>11.78</v>
      </c>
      <c r="ESU161" s="120" t="s">
        <v>152</v>
      </c>
      <c r="ESV161" s="120" t="s">
        <v>133</v>
      </c>
      <c r="ESW161" s="120">
        <v>44264</v>
      </c>
      <c r="ESX161" s="133">
        <v>11.78</v>
      </c>
      <c r="ESY161" s="120" t="s">
        <v>152</v>
      </c>
      <c r="ESZ161" s="120" t="s">
        <v>133</v>
      </c>
      <c r="ETA161" s="120">
        <v>44264</v>
      </c>
      <c r="ETB161" s="133">
        <v>11.78</v>
      </c>
      <c r="ETC161" s="120" t="s">
        <v>152</v>
      </c>
      <c r="ETD161" s="120" t="s">
        <v>133</v>
      </c>
      <c r="ETE161" s="120">
        <v>44264</v>
      </c>
      <c r="ETF161" s="133">
        <v>11.78</v>
      </c>
      <c r="ETG161" s="120" t="s">
        <v>152</v>
      </c>
      <c r="ETH161" s="120" t="s">
        <v>133</v>
      </c>
      <c r="ETI161" s="120">
        <v>44264</v>
      </c>
      <c r="ETJ161" s="133">
        <v>11.78</v>
      </c>
      <c r="ETK161" s="120" t="s">
        <v>152</v>
      </c>
      <c r="ETL161" s="120" t="s">
        <v>133</v>
      </c>
      <c r="ETM161" s="120">
        <v>44264</v>
      </c>
      <c r="ETN161" s="133">
        <v>11.78</v>
      </c>
      <c r="ETO161" s="120" t="s">
        <v>152</v>
      </c>
      <c r="ETP161" s="120" t="s">
        <v>133</v>
      </c>
      <c r="ETQ161" s="120">
        <v>44264</v>
      </c>
      <c r="ETR161" s="133">
        <v>11.78</v>
      </c>
      <c r="ETS161" s="120" t="s">
        <v>152</v>
      </c>
      <c r="ETT161" s="120" t="s">
        <v>133</v>
      </c>
      <c r="ETU161" s="120">
        <v>44264</v>
      </c>
      <c r="ETV161" s="133">
        <v>11.78</v>
      </c>
      <c r="ETW161" s="120" t="s">
        <v>152</v>
      </c>
      <c r="ETX161" s="120" t="s">
        <v>133</v>
      </c>
      <c r="ETY161" s="120">
        <v>44264</v>
      </c>
      <c r="ETZ161" s="133">
        <v>11.78</v>
      </c>
      <c r="EUA161" s="120" t="s">
        <v>152</v>
      </c>
      <c r="EUB161" s="120" t="s">
        <v>133</v>
      </c>
      <c r="EUC161" s="120">
        <v>44264</v>
      </c>
      <c r="EUD161" s="133">
        <v>11.78</v>
      </c>
      <c r="EUE161" s="120" t="s">
        <v>152</v>
      </c>
      <c r="EUF161" s="120" t="s">
        <v>133</v>
      </c>
      <c r="EUG161" s="120">
        <v>44264</v>
      </c>
      <c r="EUH161" s="133">
        <v>11.78</v>
      </c>
      <c r="EUI161" s="120" t="s">
        <v>152</v>
      </c>
      <c r="EUJ161" s="120" t="s">
        <v>133</v>
      </c>
      <c r="EUK161" s="120">
        <v>44264</v>
      </c>
      <c r="EUL161" s="133">
        <v>11.78</v>
      </c>
      <c r="EUM161" s="120" t="s">
        <v>152</v>
      </c>
      <c r="EUN161" s="120" t="s">
        <v>133</v>
      </c>
      <c r="EUO161" s="120">
        <v>44264</v>
      </c>
      <c r="EUP161" s="133">
        <v>11.78</v>
      </c>
      <c r="EUQ161" s="120" t="s">
        <v>152</v>
      </c>
      <c r="EUR161" s="120" t="s">
        <v>133</v>
      </c>
      <c r="EUS161" s="120">
        <v>44264</v>
      </c>
      <c r="EUT161" s="133">
        <v>11.78</v>
      </c>
      <c r="EUU161" s="120" t="s">
        <v>152</v>
      </c>
      <c r="EUV161" s="120" t="s">
        <v>133</v>
      </c>
      <c r="EUW161" s="120">
        <v>44264</v>
      </c>
      <c r="EUX161" s="133">
        <v>11.78</v>
      </c>
      <c r="EUY161" s="120" t="s">
        <v>152</v>
      </c>
      <c r="EUZ161" s="120" t="s">
        <v>133</v>
      </c>
      <c r="EVA161" s="120">
        <v>44264</v>
      </c>
      <c r="EVB161" s="133">
        <v>11.78</v>
      </c>
      <c r="EVC161" s="120" t="s">
        <v>152</v>
      </c>
      <c r="EVD161" s="120" t="s">
        <v>133</v>
      </c>
      <c r="EVE161" s="120">
        <v>44264</v>
      </c>
      <c r="EVF161" s="133">
        <v>11.78</v>
      </c>
      <c r="EVG161" s="120" t="s">
        <v>152</v>
      </c>
      <c r="EVH161" s="120" t="s">
        <v>133</v>
      </c>
      <c r="EVI161" s="120">
        <v>44264</v>
      </c>
      <c r="EVJ161" s="133">
        <v>11.78</v>
      </c>
      <c r="EVK161" s="120" t="s">
        <v>152</v>
      </c>
      <c r="EVL161" s="120" t="s">
        <v>133</v>
      </c>
      <c r="EVM161" s="120">
        <v>44264</v>
      </c>
      <c r="EVN161" s="133">
        <v>11.78</v>
      </c>
      <c r="EVO161" s="120" t="s">
        <v>152</v>
      </c>
      <c r="EVP161" s="120" t="s">
        <v>133</v>
      </c>
      <c r="EVQ161" s="120">
        <v>44264</v>
      </c>
      <c r="EVR161" s="133">
        <v>11.78</v>
      </c>
      <c r="EVS161" s="120" t="s">
        <v>152</v>
      </c>
      <c r="EVT161" s="120" t="s">
        <v>133</v>
      </c>
      <c r="EVU161" s="120">
        <v>44264</v>
      </c>
      <c r="EVV161" s="133">
        <v>11.78</v>
      </c>
      <c r="EVW161" s="120" t="s">
        <v>152</v>
      </c>
      <c r="EVX161" s="120" t="s">
        <v>133</v>
      </c>
      <c r="EVY161" s="120">
        <v>44264</v>
      </c>
      <c r="EVZ161" s="133">
        <v>11.78</v>
      </c>
      <c r="EWA161" s="120" t="s">
        <v>152</v>
      </c>
      <c r="EWB161" s="120" t="s">
        <v>133</v>
      </c>
      <c r="EWC161" s="120">
        <v>44264</v>
      </c>
      <c r="EWD161" s="133">
        <v>11.78</v>
      </c>
      <c r="EWE161" s="120" t="s">
        <v>152</v>
      </c>
      <c r="EWF161" s="120" t="s">
        <v>133</v>
      </c>
      <c r="EWG161" s="120">
        <v>44264</v>
      </c>
      <c r="EWH161" s="133">
        <v>11.78</v>
      </c>
      <c r="EWI161" s="120" t="s">
        <v>152</v>
      </c>
      <c r="EWJ161" s="120" t="s">
        <v>133</v>
      </c>
      <c r="EWK161" s="120">
        <v>44264</v>
      </c>
      <c r="EWL161" s="133">
        <v>11.78</v>
      </c>
      <c r="EWM161" s="120" t="s">
        <v>152</v>
      </c>
      <c r="EWN161" s="120" t="s">
        <v>133</v>
      </c>
      <c r="EWO161" s="120">
        <v>44264</v>
      </c>
      <c r="EWP161" s="133">
        <v>11.78</v>
      </c>
      <c r="EWQ161" s="120" t="s">
        <v>152</v>
      </c>
      <c r="EWR161" s="120" t="s">
        <v>133</v>
      </c>
      <c r="EWS161" s="120">
        <v>44264</v>
      </c>
      <c r="EWT161" s="133">
        <v>11.78</v>
      </c>
      <c r="EWU161" s="120" t="s">
        <v>152</v>
      </c>
      <c r="EWV161" s="120" t="s">
        <v>133</v>
      </c>
      <c r="EWW161" s="120">
        <v>44264</v>
      </c>
      <c r="EWX161" s="133">
        <v>11.78</v>
      </c>
      <c r="EWY161" s="120" t="s">
        <v>152</v>
      </c>
      <c r="EWZ161" s="120" t="s">
        <v>133</v>
      </c>
      <c r="EXA161" s="120">
        <v>44264</v>
      </c>
      <c r="EXB161" s="133">
        <v>11.78</v>
      </c>
      <c r="EXC161" s="120" t="s">
        <v>152</v>
      </c>
      <c r="EXD161" s="120" t="s">
        <v>133</v>
      </c>
      <c r="EXE161" s="120">
        <v>44264</v>
      </c>
      <c r="EXF161" s="133">
        <v>11.78</v>
      </c>
      <c r="EXG161" s="120" t="s">
        <v>152</v>
      </c>
      <c r="EXH161" s="120" t="s">
        <v>133</v>
      </c>
      <c r="EXI161" s="120">
        <v>44264</v>
      </c>
      <c r="EXJ161" s="133">
        <v>11.78</v>
      </c>
      <c r="EXK161" s="120" t="s">
        <v>152</v>
      </c>
      <c r="EXL161" s="120" t="s">
        <v>133</v>
      </c>
      <c r="EXM161" s="120">
        <v>44264</v>
      </c>
      <c r="EXN161" s="133">
        <v>11.78</v>
      </c>
      <c r="EXO161" s="120" t="s">
        <v>152</v>
      </c>
      <c r="EXP161" s="120" t="s">
        <v>133</v>
      </c>
      <c r="EXQ161" s="120">
        <v>44264</v>
      </c>
      <c r="EXR161" s="133">
        <v>11.78</v>
      </c>
      <c r="EXS161" s="120" t="s">
        <v>152</v>
      </c>
      <c r="EXT161" s="120" t="s">
        <v>133</v>
      </c>
      <c r="EXU161" s="120">
        <v>44264</v>
      </c>
      <c r="EXV161" s="133">
        <v>11.78</v>
      </c>
      <c r="EXW161" s="120" t="s">
        <v>152</v>
      </c>
      <c r="EXX161" s="120" t="s">
        <v>133</v>
      </c>
      <c r="EXY161" s="120">
        <v>44264</v>
      </c>
      <c r="EXZ161" s="133">
        <v>11.78</v>
      </c>
      <c r="EYA161" s="120" t="s">
        <v>152</v>
      </c>
      <c r="EYB161" s="120" t="s">
        <v>133</v>
      </c>
      <c r="EYC161" s="120">
        <v>44264</v>
      </c>
      <c r="EYD161" s="133">
        <v>11.78</v>
      </c>
      <c r="EYE161" s="120" t="s">
        <v>152</v>
      </c>
      <c r="EYF161" s="120" t="s">
        <v>133</v>
      </c>
      <c r="EYG161" s="120">
        <v>44264</v>
      </c>
      <c r="EYH161" s="133">
        <v>11.78</v>
      </c>
      <c r="EYI161" s="120" t="s">
        <v>152</v>
      </c>
      <c r="EYJ161" s="120" t="s">
        <v>133</v>
      </c>
      <c r="EYK161" s="120">
        <v>44264</v>
      </c>
      <c r="EYL161" s="133">
        <v>11.78</v>
      </c>
      <c r="EYM161" s="120" t="s">
        <v>152</v>
      </c>
      <c r="EYN161" s="120" t="s">
        <v>133</v>
      </c>
      <c r="EYO161" s="120">
        <v>44264</v>
      </c>
      <c r="EYP161" s="133">
        <v>11.78</v>
      </c>
      <c r="EYQ161" s="120" t="s">
        <v>152</v>
      </c>
      <c r="EYR161" s="120" t="s">
        <v>133</v>
      </c>
      <c r="EYS161" s="120">
        <v>44264</v>
      </c>
      <c r="EYT161" s="133">
        <v>11.78</v>
      </c>
      <c r="EYU161" s="120" t="s">
        <v>152</v>
      </c>
      <c r="EYV161" s="120" t="s">
        <v>133</v>
      </c>
      <c r="EYW161" s="120">
        <v>44264</v>
      </c>
      <c r="EYX161" s="133">
        <v>11.78</v>
      </c>
      <c r="EYY161" s="120" t="s">
        <v>152</v>
      </c>
      <c r="EYZ161" s="120" t="s">
        <v>133</v>
      </c>
      <c r="EZA161" s="120">
        <v>44264</v>
      </c>
      <c r="EZB161" s="133">
        <v>11.78</v>
      </c>
      <c r="EZC161" s="120" t="s">
        <v>152</v>
      </c>
      <c r="EZD161" s="120" t="s">
        <v>133</v>
      </c>
      <c r="EZE161" s="120">
        <v>44264</v>
      </c>
      <c r="EZF161" s="133">
        <v>11.78</v>
      </c>
      <c r="EZG161" s="120" t="s">
        <v>152</v>
      </c>
      <c r="EZH161" s="120" t="s">
        <v>133</v>
      </c>
      <c r="EZI161" s="120">
        <v>44264</v>
      </c>
      <c r="EZJ161" s="133">
        <v>11.78</v>
      </c>
      <c r="EZK161" s="120" t="s">
        <v>152</v>
      </c>
      <c r="EZL161" s="120" t="s">
        <v>133</v>
      </c>
      <c r="EZM161" s="120">
        <v>44264</v>
      </c>
      <c r="EZN161" s="133">
        <v>11.78</v>
      </c>
      <c r="EZO161" s="120" t="s">
        <v>152</v>
      </c>
      <c r="EZP161" s="120" t="s">
        <v>133</v>
      </c>
      <c r="EZQ161" s="120">
        <v>44264</v>
      </c>
      <c r="EZR161" s="133">
        <v>11.78</v>
      </c>
      <c r="EZS161" s="120" t="s">
        <v>152</v>
      </c>
      <c r="EZT161" s="120" t="s">
        <v>133</v>
      </c>
      <c r="EZU161" s="120">
        <v>44264</v>
      </c>
      <c r="EZV161" s="133">
        <v>11.78</v>
      </c>
      <c r="EZW161" s="120" t="s">
        <v>152</v>
      </c>
      <c r="EZX161" s="120" t="s">
        <v>133</v>
      </c>
      <c r="EZY161" s="120">
        <v>44264</v>
      </c>
      <c r="EZZ161" s="133">
        <v>11.78</v>
      </c>
      <c r="FAA161" s="120" t="s">
        <v>152</v>
      </c>
      <c r="FAB161" s="120" t="s">
        <v>133</v>
      </c>
      <c r="FAC161" s="120">
        <v>44264</v>
      </c>
      <c r="FAD161" s="133">
        <v>11.78</v>
      </c>
      <c r="FAE161" s="120" t="s">
        <v>152</v>
      </c>
      <c r="FAF161" s="120" t="s">
        <v>133</v>
      </c>
      <c r="FAG161" s="120">
        <v>44264</v>
      </c>
      <c r="FAH161" s="133">
        <v>11.78</v>
      </c>
      <c r="FAI161" s="120" t="s">
        <v>152</v>
      </c>
      <c r="FAJ161" s="120" t="s">
        <v>133</v>
      </c>
      <c r="FAK161" s="120">
        <v>44264</v>
      </c>
      <c r="FAL161" s="133">
        <v>11.78</v>
      </c>
      <c r="FAM161" s="120" t="s">
        <v>152</v>
      </c>
      <c r="FAN161" s="120" t="s">
        <v>133</v>
      </c>
      <c r="FAO161" s="120">
        <v>44264</v>
      </c>
      <c r="FAP161" s="133">
        <v>11.78</v>
      </c>
      <c r="FAQ161" s="120" t="s">
        <v>152</v>
      </c>
      <c r="FAR161" s="120" t="s">
        <v>133</v>
      </c>
      <c r="FAS161" s="120">
        <v>44264</v>
      </c>
      <c r="FAT161" s="133">
        <v>11.78</v>
      </c>
      <c r="FAU161" s="120" t="s">
        <v>152</v>
      </c>
      <c r="FAV161" s="120" t="s">
        <v>133</v>
      </c>
      <c r="FAW161" s="120">
        <v>44264</v>
      </c>
      <c r="FAX161" s="133">
        <v>11.78</v>
      </c>
      <c r="FAY161" s="120" t="s">
        <v>152</v>
      </c>
      <c r="FAZ161" s="120" t="s">
        <v>133</v>
      </c>
      <c r="FBA161" s="120">
        <v>44264</v>
      </c>
      <c r="FBB161" s="133">
        <v>11.78</v>
      </c>
      <c r="FBC161" s="120" t="s">
        <v>152</v>
      </c>
      <c r="FBD161" s="120" t="s">
        <v>133</v>
      </c>
      <c r="FBE161" s="120">
        <v>44264</v>
      </c>
      <c r="FBF161" s="133">
        <v>11.78</v>
      </c>
      <c r="FBG161" s="120" t="s">
        <v>152</v>
      </c>
      <c r="FBH161" s="120" t="s">
        <v>133</v>
      </c>
      <c r="FBI161" s="120">
        <v>44264</v>
      </c>
      <c r="FBJ161" s="133">
        <v>11.78</v>
      </c>
      <c r="FBK161" s="120" t="s">
        <v>152</v>
      </c>
      <c r="FBL161" s="120" t="s">
        <v>133</v>
      </c>
      <c r="FBM161" s="120">
        <v>44264</v>
      </c>
      <c r="FBN161" s="133">
        <v>11.78</v>
      </c>
      <c r="FBO161" s="120" t="s">
        <v>152</v>
      </c>
      <c r="FBP161" s="120" t="s">
        <v>133</v>
      </c>
      <c r="FBQ161" s="120">
        <v>44264</v>
      </c>
      <c r="FBR161" s="133">
        <v>11.78</v>
      </c>
      <c r="FBS161" s="120" t="s">
        <v>152</v>
      </c>
      <c r="FBT161" s="120" t="s">
        <v>133</v>
      </c>
      <c r="FBU161" s="120">
        <v>44264</v>
      </c>
      <c r="FBV161" s="133">
        <v>11.78</v>
      </c>
      <c r="FBW161" s="120" t="s">
        <v>152</v>
      </c>
      <c r="FBX161" s="120" t="s">
        <v>133</v>
      </c>
      <c r="FBY161" s="120">
        <v>44264</v>
      </c>
      <c r="FBZ161" s="133">
        <v>11.78</v>
      </c>
      <c r="FCA161" s="120" t="s">
        <v>152</v>
      </c>
      <c r="FCB161" s="120" t="s">
        <v>133</v>
      </c>
      <c r="FCC161" s="120">
        <v>44264</v>
      </c>
      <c r="FCD161" s="133">
        <v>11.78</v>
      </c>
      <c r="FCE161" s="120" t="s">
        <v>152</v>
      </c>
      <c r="FCF161" s="120" t="s">
        <v>133</v>
      </c>
      <c r="FCG161" s="120">
        <v>44264</v>
      </c>
      <c r="FCH161" s="133">
        <v>11.78</v>
      </c>
      <c r="FCI161" s="120" t="s">
        <v>152</v>
      </c>
      <c r="FCJ161" s="120" t="s">
        <v>133</v>
      </c>
      <c r="FCK161" s="120">
        <v>44264</v>
      </c>
      <c r="FCL161" s="133">
        <v>11.78</v>
      </c>
      <c r="FCM161" s="120" t="s">
        <v>152</v>
      </c>
      <c r="FCN161" s="120" t="s">
        <v>133</v>
      </c>
      <c r="FCO161" s="120">
        <v>44264</v>
      </c>
      <c r="FCP161" s="133">
        <v>11.78</v>
      </c>
      <c r="FCQ161" s="120" t="s">
        <v>152</v>
      </c>
      <c r="FCR161" s="120" t="s">
        <v>133</v>
      </c>
      <c r="FCS161" s="120">
        <v>44264</v>
      </c>
      <c r="FCT161" s="133">
        <v>11.78</v>
      </c>
      <c r="FCU161" s="120" t="s">
        <v>152</v>
      </c>
      <c r="FCV161" s="120" t="s">
        <v>133</v>
      </c>
      <c r="FCW161" s="120">
        <v>44264</v>
      </c>
      <c r="FCX161" s="133">
        <v>11.78</v>
      </c>
      <c r="FCY161" s="120" t="s">
        <v>152</v>
      </c>
      <c r="FCZ161" s="120" t="s">
        <v>133</v>
      </c>
      <c r="FDA161" s="120">
        <v>44264</v>
      </c>
      <c r="FDB161" s="133">
        <v>11.78</v>
      </c>
      <c r="FDC161" s="120" t="s">
        <v>152</v>
      </c>
      <c r="FDD161" s="120" t="s">
        <v>133</v>
      </c>
      <c r="FDE161" s="120">
        <v>44264</v>
      </c>
      <c r="FDF161" s="133">
        <v>11.78</v>
      </c>
      <c r="FDG161" s="120" t="s">
        <v>152</v>
      </c>
      <c r="FDH161" s="120" t="s">
        <v>133</v>
      </c>
      <c r="FDI161" s="120">
        <v>44264</v>
      </c>
      <c r="FDJ161" s="133">
        <v>11.78</v>
      </c>
      <c r="FDK161" s="120" t="s">
        <v>152</v>
      </c>
      <c r="FDL161" s="120" t="s">
        <v>133</v>
      </c>
      <c r="FDM161" s="120">
        <v>44264</v>
      </c>
      <c r="FDN161" s="133">
        <v>11.78</v>
      </c>
      <c r="FDO161" s="120" t="s">
        <v>152</v>
      </c>
      <c r="FDP161" s="120" t="s">
        <v>133</v>
      </c>
      <c r="FDQ161" s="120">
        <v>44264</v>
      </c>
      <c r="FDR161" s="133">
        <v>11.78</v>
      </c>
      <c r="FDS161" s="120" t="s">
        <v>152</v>
      </c>
      <c r="FDT161" s="120" t="s">
        <v>133</v>
      </c>
      <c r="FDU161" s="120">
        <v>44264</v>
      </c>
      <c r="FDV161" s="133">
        <v>11.78</v>
      </c>
      <c r="FDW161" s="120" t="s">
        <v>152</v>
      </c>
      <c r="FDX161" s="120" t="s">
        <v>133</v>
      </c>
      <c r="FDY161" s="120">
        <v>44264</v>
      </c>
      <c r="FDZ161" s="133">
        <v>11.78</v>
      </c>
      <c r="FEA161" s="120" t="s">
        <v>152</v>
      </c>
      <c r="FEB161" s="120" t="s">
        <v>133</v>
      </c>
      <c r="FEC161" s="120">
        <v>44264</v>
      </c>
      <c r="FED161" s="133">
        <v>11.78</v>
      </c>
      <c r="FEE161" s="120" t="s">
        <v>152</v>
      </c>
      <c r="FEF161" s="120" t="s">
        <v>133</v>
      </c>
      <c r="FEG161" s="120">
        <v>44264</v>
      </c>
      <c r="FEH161" s="133">
        <v>11.78</v>
      </c>
      <c r="FEI161" s="120" t="s">
        <v>152</v>
      </c>
      <c r="FEJ161" s="120" t="s">
        <v>133</v>
      </c>
      <c r="FEK161" s="120">
        <v>44264</v>
      </c>
      <c r="FEL161" s="133">
        <v>11.78</v>
      </c>
      <c r="FEM161" s="120" t="s">
        <v>152</v>
      </c>
      <c r="FEN161" s="120" t="s">
        <v>133</v>
      </c>
      <c r="FEO161" s="120">
        <v>44264</v>
      </c>
      <c r="FEP161" s="133">
        <v>11.78</v>
      </c>
      <c r="FEQ161" s="120" t="s">
        <v>152</v>
      </c>
      <c r="FER161" s="120" t="s">
        <v>133</v>
      </c>
      <c r="FES161" s="120">
        <v>44264</v>
      </c>
      <c r="FET161" s="133">
        <v>11.78</v>
      </c>
      <c r="FEU161" s="120" t="s">
        <v>152</v>
      </c>
      <c r="FEV161" s="120" t="s">
        <v>133</v>
      </c>
      <c r="FEW161" s="120">
        <v>44264</v>
      </c>
      <c r="FEX161" s="133">
        <v>11.78</v>
      </c>
      <c r="FEY161" s="120" t="s">
        <v>152</v>
      </c>
      <c r="FEZ161" s="120" t="s">
        <v>133</v>
      </c>
      <c r="FFA161" s="120">
        <v>44264</v>
      </c>
      <c r="FFB161" s="133">
        <v>11.78</v>
      </c>
      <c r="FFC161" s="120" t="s">
        <v>152</v>
      </c>
      <c r="FFD161" s="120" t="s">
        <v>133</v>
      </c>
      <c r="FFE161" s="120">
        <v>44264</v>
      </c>
      <c r="FFF161" s="133">
        <v>11.78</v>
      </c>
      <c r="FFG161" s="120" t="s">
        <v>152</v>
      </c>
      <c r="FFH161" s="120" t="s">
        <v>133</v>
      </c>
      <c r="FFI161" s="120">
        <v>44264</v>
      </c>
      <c r="FFJ161" s="133">
        <v>11.78</v>
      </c>
      <c r="FFK161" s="120" t="s">
        <v>152</v>
      </c>
      <c r="FFL161" s="120" t="s">
        <v>133</v>
      </c>
      <c r="FFM161" s="120">
        <v>44264</v>
      </c>
      <c r="FFN161" s="133">
        <v>11.78</v>
      </c>
      <c r="FFO161" s="120" t="s">
        <v>152</v>
      </c>
      <c r="FFP161" s="120" t="s">
        <v>133</v>
      </c>
      <c r="FFQ161" s="120">
        <v>44264</v>
      </c>
      <c r="FFR161" s="133">
        <v>11.78</v>
      </c>
      <c r="FFS161" s="120" t="s">
        <v>152</v>
      </c>
      <c r="FFT161" s="120" t="s">
        <v>133</v>
      </c>
      <c r="FFU161" s="120">
        <v>44264</v>
      </c>
      <c r="FFV161" s="133">
        <v>11.78</v>
      </c>
      <c r="FFW161" s="120" t="s">
        <v>152</v>
      </c>
      <c r="FFX161" s="120" t="s">
        <v>133</v>
      </c>
      <c r="FFY161" s="120">
        <v>44264</v>
      </c>
      <c r="FFZ161" s="133">
        <v>11.78</v>
      </c>
      <c r="FGA161" s="120" t="s">
        <v>152</v>
      </c>
      <c r="FGB161" s="120" t="s">
        <v>133</v>
      </c>
      <c r="FGC161" s="120">
        <v>44264</v>
      </c>
      <c r="FGD161" s="133">
        <v>11.78</v>
      </c>
      <c r="FGE161" s="120" t="s">
        <v>152</v>
      </c>
      <c r="FGF161" s="120" t="s">
        <v>133</v>
      </c>
      <c r="FGG161" s="120">
        <v>44264</v>
      </c>
      <c r="FGH161" s="133">
        <v>11.78</v>
      </c>
      <c r="FGI161" s="120" t="s">
        <v>152</v>
      </c>
      <c r="FGJ161" s="120" t="s">
        <v>133</v>
      </c>
      <c r="FGK161" s="120">
        <v>44264</v>
      </c>
      <c r="FGL161" s="133">
        <v>11.78</v>
      </c>
      <c r="FGM161" s="120" t="s">
        <v>152</v>
      </c>
      <c r="FGN161" s="120" t="s">
        <v>133</v>
      </c>
      <c r="FGO161" s="120">
        <v>44264</v>
      </c>
      <c r="FGP161" s="133">
        <v>11.78</v>
      </c>
      <c r="FGQ161" s="120" t="s">
        <v>152</v>
      </c>
      <c r="FGR161" s="120" t="s">
        <v>133</v>
      </c>
      <c r="FGS161" s="120">
        <v>44264</v>
      </c>
      <c r="FGT161" s="133">
        <v>11.78</v>
      </c>
      <c r="FGU161" s="120" t="s">
        <v>152</v>
      </c>
      <c r="FGV161" s="120" t="s">
        <v>133</v>
      </c>
      <c r="FGW161" s="120">
        <v>44264</v>
      </c>
      <c r="FGX161" s="133">
        <v>11.78</v>
      </c>
      <c r="FGY161" s="120" t="s">
        <v>152</v>
      </c>
      <c r="FGZ161" s="120" t="s">
        <v>133</v>
      </c>
      <c r="FHA161" s="120">
        <v>44264</v>
      </c>
      <c r="FHB161" s="133">
        <v>11.78</v>
      </c>
      <c r="FHC161" s="120" t="s">
        <v>152</v>
      </c>
      <c r="FHD161" s="120" t="s">
        <v>133</v>
      </c>
      <c r="FHE161" s="120">
        <v>44264</v>
      </c>
      <c r="FHF161" s="133">
        <v>11.78</v>
      </c>
      <c r="FHG161" s="120" t="s">
        <v>152</v>
      </c>
      <c r="FHH161" s="120" t="s">
        <v>133</v>
      </c>
      <c r="FHI161" s="120">
        <v>44264</v>
      </c>
      <c r="FHJ161" s="133">
        <v>11.78</v>
      </c>
      <c r="FHK161" s="120" t="s">
        <v>152</v>
      </c>
      <c r="FHL161" s="120" t="s">
        <v>133</v>
      </c>
      <c r="FHM161" s="120">
        <v>44264</v>
      </c>
      <c r="FHN161" s="133">
        <v>11.78</v>
      </c>
      <c r="FHO161" s="120" t="s">
        <v>152</v>
      </c>
      <c r="FHP161" s="120" t="s">
        <v>133</v>
      </c>
      <c r="FHQ161" s="120">
        <v>44264</v>
      </c>
      <c r="FHR161" s="133">
        <v>11.78</v>
      </c>
      <c r="FHS161" s="120" t="s">
        <v>152</v>
      </c>
      <c r="FHT161" s="120" t="s">
        <v>133</v>
      </c>
      <c r="FHU161" s="120">
        <v>44264</v>
      </c>
      <c r="FHV161" s="133">
        <v>11.78</v>
      </c>
      <c r="FHW161" s="120" t="s">
        <v>152</v>
      </c>
      <c r="FHX161" s="120" t="s">
        <v>133</v>
      </c>
      <c r="FHY161" s="120">
        <v>44264</v>
      </c>
      <c r="FHZ161" s="133">
        <v>11.78</v>
      </c>
      <c r="FIA161" s="120" t="s">
        <v>152</v>
      </c>
      <c r="FIB161" s="120" t="s">
        <v>133</v>
      </c>
      <c r="FIC161" s="120">
        <v>44264</v>
      </c>
      <c r="FID161" s="133">
        <v>11.78</v>
      </c>
      <c r="FIE161" s="120" t="s">
        <v>152</v>
      </c>
      <c r="FIF161" s="120" t="s">
        <v>133</v>
      </c>
      <c r="FIG161" s="120">
        <v>44264</v>
      </c>
      <c r="FIH161" s="133">
        <v>11.78</v>
      </c>
      <c r="FII161" s="120" t="s">
        <v>152</v>
      </c>
      <c r="FIJ161" s="120" t="s">
        <v>133</v>
      </c>
      <c r="FIK161" s="120">
        <v>44264</v>
      </c>
      <c r="FIL161" s="133">
        <v>11.78</v>
      </c>
      <c r="FIM161" s="120" t="s">
        <v>152</v>
      </c>
      <c r="FIN161" s="120" t="s">
        <v>133</v>
      </c>
      <c r="FIO161" s="120">
        <v>44264</v>
      </c>
      <c r="FIP161" s="133">
        <v>11.78</v>
      </c>
      <c r="FIQ161" s="120" t="s">
        <v>152</v>
      </c>
      <c r="FIR161" s="120" t="s">
        <v>133</v>
      </c>
      <c r="FIS161" s="120">
        <v>44264</v>
      </c>
      <c r="FIT161" s="133">
        <v>11.78</v>
      </c>
      <c r="FIU161" s="120" t="s">
        <v>152</v>
      </c>
      <c r="FIV161" s="120" t="s">
        <v>133</v>
      </c>
      <c r="FIW161" s="120">
        <v>44264</v>
      </c>
      <c r="FIX161" s="133">
        <v>11.78</v>
      </c>
      <c r="FIY161" s="120" t="s">
        <v>152</v>
      </c>
      <c r="FIZ161" s="120" t="s">
        <v>133</v>
      </c>
      <c r="FJA161" s="120">
        <v>44264</v>
      </c>
      <c r="FJB161" s="133">
        <v>11.78</v>
      </c>
      <c r="FJC161" s="120" t="s">
        <v>152</v>
      </c>
      <c r="FJD161" s="120" t="s">
        <v>133</v>
      </c>
      <c r="FJE161" s="120">
        <v>44264</v>
      </c>
      <c r="FJF161" s="133">
        <v>11.78</v>
      </c>
      <c r="FJG161" s="120" t="s">
        <v>152</v>
      </c>
      <c r="FJH161" s="120" t="s">
        <v>133</v>
      </c>
      <c r="FJI161" s="120">
        <v>44264</v>
      </c>
      <c r="FJJ161" s="133">
        <v>11.78</v>
      </c>
      <c r="FJK161" s="120" t="s">
        <v>152</v>
      </c>
      <c r="FJL161" s="120" t="s">
        <v>133</v>
      </c>
      <c r="FJM161" s="120">
        <v>44264</v>
      </c>
      <c r="FJN161" s="133">
        <v>11.78</v>
      </c>
      <c r="FJO161" s="120" t="s">
        <v>152</v>
      </c>
      <c r="FJP161" s="120" t="s">
        <v>133</v>
      </c>
      <c r="FJQ161" s="120">
        <v>44264</v>
      </c>
      <c r="FJR161" s="133">
        <v>11.78</v>
      </c>
      <c r="FJS161" s="120" t="s">
        <v>152</v>
      </c>
      <c r="FJT161" s="120" t="s">
        <v>133</v>
      </c>
      <c r="FJU161" s="120">
        <v>44264</v>
      </c>
      <c r="FJV161" s="133">
        <v>11.78</v>
      </c>
      <c r="FJW161" s="120" t="s">
        <v>152</v>
      </c>
      <c r="FJX161" s="120" t="s">
        <v>133</v>
      </c>
      <c r="FJY161" s="120">
        <v>44264</v>
      </c>
      <c r="FJZ161" s="133">
        <v>11.78</v>
      </c>
      <c r="FKA161" s="120" t="s">
        <v>152</v>
      </c>
      <c r="FKB161" s="120" t="s">
        <v>133</v>
      </c>
      <c r="FKC161" s="120">
        <v>44264</v>
      </c>
      <c r="FKD161" s="133">
        <v>11.78</v>
      </c>
      <c r="FKE161" s="120" t="s">
        <v>152</v>
      </c>
      <c r="FKF161" s="120" t="s">
        <v>133</v>
      </c>
      <c r="FKG161" s="120">
        <v>44264</v>
      </c>
      <c r="FKH161" s="133">
        <v>11.78</v>
      </c>
      <c r="FKI161" s="120" t="s">
        <v>152</v>
      </c>
      <c r="FKJ161" s="120" t="s">
        <v>133</v>
      </c>
      <c r="FKK161" s="120">
        <v>44264</v>
      </c>
      <c r="FKL161" s="133">
        <v>11.78</v>
      </c>
      <c r="FKM161" s="120" t="s">
        <v>152</v>
      </c>
      <c r="FKN161" s="120" t="s">
        <v>133</v>
      </c>
      <c r="FKO161" s="120">
        <v>44264</v>
      </c>
      <c r="FKP161" s="133">
        <v>11.78</v>
      </c>
      <c r="FKQ161" s="120" t="s">
        <v>152</v>
      </c>
      <c r="FKR161" s="120" t="s">
        <v>133</v>
      </c>
      <c r="FKS161" s="120">
        <v>44264</v>
      </c>
      <c r="FKT161" s="133">
        <v>11.78</v>
      </c>
      <c r="FKU161" s="120" t="s">
        <v>152</v>
      </c>
      <c r="FKV161" s="120" t="s">
        <v>133</v>
      </c>
      <c r="FKW161" s="120">
        <v>44264</v>
      </c>
      <c r="FKX161" s="133">
        <v>11.78</v>
      </c>
      <c r="FKY161" s="120" t="s">
        <v>152</v>
      </c>
      <c r="FKZ161" s="120" t="s">
        <v>133</v>
      </c>
      <c r="FLA161" s="120">
        <v>44264</v>
      </c>
      <c r="FLB161" s="133">
        <v>11.78</v>
      </c>
      <c r="FLC161" s="120" t="s">
        <v>152</v>
      </c>
      <c r="FLD161" s="120" t="s">
        <v>133</v>
      </c>
      <c r="FLE161" s="120">
        <v>44264</v>
      </c>
      <c r="FLF161" s="133">
        <v>11.78</v>
      </c>
      <c r="FLG161" s="120" t="s">
        <v>152</v>
      </c>
      <c r="FLH161" s="120" t="s">
        <v>133</v>
      </c>
      <c r="FLI161" s="120">
        <v>44264</v>
      </c>
      <c r="FLJ161" s="133">
        <v>11.78</v>
      </c>
      <c r="FLK161" s="120" t="s">
        <v>152</v>
      </c>
      <c r="FLL161" s="120" t="s">
        <v>133</v>
      </c>
      <c r="FLM161" s="120">
        <v>44264</v>
      </c>
      <c r="FLN161" s="133">
        <v>11.78</v>
      </c>
      <c r="FLO161" s="120" t="s">
        <v>152</v>
      </c>
      <c r="FLP161" s="120" t="s">
        <v>133</v>
      </c>
      <c r="FLQ161" s="120">
        <v>44264</v>
      </c>
      <c r="FLR161" s="133">
        <v>11.78</v>
      </c>
      <c r="FLS161" s="120" t="s">
        <v>152</v>
      </c>
      <c r="FLT161" s="120" t="s">
        <v>133</v>
      </c>
      <c r="FLU161" s="120">
        <v>44264</v>
      </c>
      <c r="FLV161" s="133">
        <v>11.78</v>
      </c>
      <c r="FLW161" s="120" t="s">
        <v>152</v>
      </c>
      <c r="FLX161" s="120" t="s">
        <v>133</v>
      </c>
      <c r="FLY161" s="120">
        <v>44264</v>
      </c>
      <c r="FLZ161" s="133">
        <v>11.78</v>
      </c>
      <c r="FMA161" s="120" t="s">
        <v>152</v>
      </c>
      <c r="FMB161" s="120" t="s">
        <v>133</v>
      </c>
      <c r="FMC161" s="120">
        <v>44264</v>
      </c>
      <c r="FMD161" s="133">
        <v>11.78</v>
      </c>
      <c r="FME161" s="120" t="s">
        <v>152</v>
      </c>
      <c r="FMF161" s="120" t="s">
        <v>133</v>
      </c>
      <c r="FMG161" s="120">
        <v>44264</v>
      </c>
      <c r="FMH161" s="133">
        <v>11.78</v>
      </c>
      <c r="FMI161" s="120" t="s">
        <v>152</v>
      </c>
      <c r="FMJ161" s="120" t="s">
        <v>133</v>
      </c>
      <c r="FMK161" s="120">
        <v>44264</v>
      </c>
      <c r="FML161" s="133">
        <v>11.78</v>
      </c>
      <c r="FMM161" s="120" t="s">
        <v>152</v>
      </c>
      <c r="FMN161" s="120" t="s">
        <v>133</v>
      </c>
      <c r="FMO161" s="120">
        <v>44264</v>
      </c>
      <c r="FMP161" s="133">
        <v>11.78</v>
      </c>
      <c r="FMQ161" s="120" t="s">
        <v>152</v>
      </c>
      <c r="FMR161" s="120" t="s">
        <v>133</v>
      </c>
      <c r="FMS161" s="120">
        <v>44264</v>
      </c>
      <c r="FMT161" s="133">
        <v>11.78</v>
      </c>
      <c r="FMU161" s="120" t="s">
        <v>152</v>
      </c>
      <c r="FMV161" s="120" t="s">
        <v>133</v>
      </c>
      <c r="FMW161" s="120">
        <v>44264</v>
      </c>
      <c r="FMX161" s="133">
        <v>11.78</v>
      </c>
      <c r="FMY161" s="120" t="s">
        <v>152</v>
      </c>
      <c r="FMZ161" s="120" t="s">
        <v>133</v>
      </c>
      <c r="FNA161" s="120">
        <v>44264</v>
      </c>
      <c r="FNB161" s="133">
        <v>11.78</v>
      </c>
      <c r="FNC161" s="120" t="s">
        <v>152</v>
      </c>
      <c r="FND161" s="120" t="s">
        <v>133</v>
      </c>
      <c r="FNE161" s="120">
        <v>44264</v>
      </c>
      <c r="FNF161" s="133">
        <v>11.78</v>
      </c>
      <c r="FNG161" s="120" t="s">
        <v>152</v>
      </c>
      <c r="FNH161" s="120" t="s">
        <v>133</v>
      </c>
      <c r="FNI161" s="120">
        <v>44264</v>
      </c>
      <c r="FNJ161" s="133">
        <v>11.78</v>
      </c>
      <c r="FNK161" s="120" t="s">
        <v>152</v>
      </c>
      <c r="FNL161" s="120" t="s">
        <v>133</v>
      </c>
      <c r="FNM161" s="120">
        <v>44264</v>
      </c>
      <c r="FNN161" s="133">
        <v>11.78</v>
      </c>
      <c r="FNO161" s="120" t="s">
        <v>152</v>
      </c>
      <c r="FNP161" s="120" t="s">
        <v>133</v>
      </c>
      <c r="FNQ161" s="120">
        <v>44264</v>
      </c>
      <c r="FNR161" s="133">
        <v>11.78</v>
      </c>
      <c r="FNS161" s="120" t="s">
        <v>152</v>
      </c>
      <c r="FNT161" s="120" t="s">
        <v>133</v>
      </c>
      <c r="FNU161" s="120">
        <v>44264</v>
      </c>
      <c r="FNV161" s="133">
        <v>11.78</v>
      </c>
      <c r="FNW161" s="120" t="s">
        <v>152</v>
      </c>
      <c r="FNX161" s="120" t="s">
        <v>133</v>
      </c>
      <c r="FNY161" s="120">
        <v>44264</v>
      </c>
      <c r="FNZ161" s="133">
        <v>11.78</v>
      </c>
      <c r="FOA161" s="120" t="s">
        <v>152</v>
      </c>
      <c r="FOB161" s="120" t="s">
        <v>133</v>
      </c>
      <c r="FOC161" s="120">
        <v>44264</v>
      </c>
      <c r="FOD161" s="133">
        <v>11.78</v>
      </c>
      <c r="FOE161" s="120" t="s">
        <v>152</v>
      </c>
      <c r="FOF161" s="120" t="s">
        <v>133</v>
      </c>
      <c r="FOG161" s="120">
        <v>44264</v>
      </c>
      <c r="FOH161" s="133">
        <v>11.78</v>
      </c>
      <c r="FOI161" s="120" t="s">
        <v>152</v>
      </c>
      <c r="FOJ161" s="120" t="s">
        <v>133</v>
      </c>
      <c r="FOK161" s="120">
        <v>44264</v>
      </c>
      <c r="FOL161" s="133">
        <v>11.78</v>
      </c>
      <c r="FOM161" s="120" t="s">
        <v>152</v>
      </c>
      <c r="FON161" s="120" t="s">
        <v>133</v>
      </c>
      <c r="FOO161" s="120">
        <v>44264</v>
      </c>
      <c r="FOP161" s="133">
        <v>11.78</v>
      </c>
      <c r="FOQ161" s="120" t="s">
        <v>152</v>
      </c>
      <c r="FOR161" s="120" t="s">
        <v>133</v>
      </c>
      <c r="FOS161" s="120">
        <v>44264</v>
      </c>
      <c r="FOT161" s="133">
        <v>11.78</v>
      </c>
      <c r="FOU161" s="120" t="s">
        <v>152</v>
      </c>
      <c r="FOV161" s="120" t="s">
        <v>133</v>
      </c>
      <c r="FOW161" s="120">
        <v>44264</v>
      </c>
      <c r="FOX161" s="133">
        <v>11.78</v>
      </c>
      <c r="FOY161" s="120" t="s">
        <v>152</v>
      </c>
      <c r="FOZ161" s="120" t="s">
        <v>133</v>
      </c>
      <c r="FPA161" s="120">
        <v>44264</v>
      </c>
      <c r="FPB161" s="133">
        <v>11.78</v>
      </c>
      <c r="FPC161" s="120" t="s">
        <v>152</v>
      </c>
      <c r="FPD161" s="120" t="s">
        <v>133</v>
      </c>
      <c r="FPE161" s="120">
        <v>44264</v>
      </c>
      <c r="FPF161" s="133">
        <v>11.78</v>
      </c>
      <c r="FPG161" s="120" t="s">
        <v>152</v>
      </c>
      <c r="FPH161" s="120" t="s">
        <v>133</v>
      </c>
      <c r="FPI161" s="120">
        <v>44264</v>
      </c>
      <c r="FPJ161" s="133">
        <v>11.78</v>
      </c>
      <c r="FPK161" s="120" t="s">
        <v>152</v>
      </c>
      <c r="FPL161" s="120" t="s">
        <v>133</v>
      </c>
      <c r="FPM161" s="120">
        <v>44264</v>
      </c>
      <c r="FPN161" s="133">
        <v>11.78</v>
      </c>
      <c r="FPO161" s="120" t="s">
        <v>152</v>
      </c>
      <c r="FPP161" s="120" t="s">
        <v>133</v>
      </c>
      <c r="FPQ161" s="120">
        <v>44264</v>
      </c>
      <c r="FPR161" s="133">
        <v>11.78</v>
      </c>
      <c r="FPS161" s="120" t="s">
        <v>152</v>
      </c>
      <c r="FPT161" s="120" t="s">
        <v>133</v>
      </c>
      <c r="FPU161" s="120">
        <v>44264</v>
      </c>
      <c r="FPV161" s="133">
        <v>11.78</v>
      </c>
      <c r="FPW161" s="120" t="s">
        <v>152</v>
      </c>
      <c r="FPX161" s="120" t="s">
        <v>133</v>
      </c>
      <c r="FPY161" s="120">
        <v>44264</v>
      </c>
      <c r="FPZ161" s="133">
        <v>11.78</v>
      </c>
      <c r="FQA161" s="120" t="s">
        <v>152</v>
      </c>
      <c r="FQB161" s="120" t="s">
        <v>133</v>
      </c>
      <c r="FQC161" s="120">
        <v>44264</v>
      </c>
      <c r="FQD161" s="133">
        <v>11.78</v>
      </c>
      <c r="FQE161" s="120" t="s">
        <v>152</v>
      </c>
      <c r="FQF161" s="120" t="s">
        <v>133</v>
      </c>
      <c r="FQG161" s="120">
        <v>44264</v>
      </c>
      <c r="FQH161" s="133">
        <v>11.78</v>
      </c>
      <c r="FQI161" s="120" t="s">
        <v>152</v>
      </c>
      <c r="FQJ161" s="120" t="s">
        <v>133</v>
      </c>
      <c r="FQK161" s="120">
        <v>44264</v>
      </c>
      <c r="FQL161" s="133">
        <v>11.78</v>
      </c>
      <c r="FQM161" s="120" t="s">
        <v>152</v>
      </c>
      <c r="FQN161" s="120" t="s">
        <v>133</v>
      </c>
      <c r="FQO161" s="120">
        <v>44264</v>
      </c>
      <c r="FQP161" s="133">
        <v>11.78</v>
      </c>
      <c r="FQQ161" s="120" t="s">
        <v>152</v>
      </c>
      <c r="FQR161" s="120" t="s">
        <v>133</v>
      </c>
      <c r="FQS161" s="120">
        <v>44264</v>
      </c>
      <c r="FQT161" s="133">
        <v>11.78</v>
      </c>
      <c r="FQU161" s="120" t="s">
        <v>152</v>
      </c>
      <c r="FQV161" s="120" t="s">
        <v>133</v>
      </c>
      <c r="FQW161" s="120">
        <v>44264</v>
      </c>
      <c r="FQX161" s="133">
        <v>11.78</v>
      </c>
      <c r="FQY161" s="120" t="s">
        <v>152</v>
      </c>
      <c r="FQZ161" s="120" t="s">
        <v>133</v>
      </c>
      <c r="FRA161" s="120">
        <v>44264</v>
      </c>
      <c r="FRB161" s="133">
        <v>11.78</v>
      </c>
      <c r="FRC161" s="120" t="s">
        <v>152</v>
      </c>
      <c r="FRD161" s="120" t="s">
        <v>133</v>
      </c>
      <c r="FRE161" s="120">
        <v>44264</v>
      </c>
      <c r="FRF161" s="133">
        <v>11.78</v>
      </c>
      <c r="FRG161" s="120" t="s">
        <v>152</v>
      </c>
      <c r="FRH161" s="120" t="s">
        <v>133</v>
      </c>
      <c r="FRI161" s="120">
        <v>44264</v>
      </c>
      <c r="FRJ161" s="133">
        <v>11.78</v>
      </c>
      <c r="FRK161" s="120" t="s">
        <v>152</v>
      </c>
      <c r="FRL161" s="120" t="s">
        <v>133</v>
      </c>
      <c r="FRM161" s="120">
        <v>44264</v>
      </c>
      <c r="FRN161" s="133">
        <v>11.78</v>
      </c>
      <c r="FRO161" s="120" t="s">
        <v>152</v>
      </c>
      <c r="FRP161" s="120" t="s">
        <v>133</v>
      </c>
      <c r="FRQ161" s="120">
        <v>44264</v>
      </c>
      <c r="FRR161" s="133">
        <v>11.78</v>
      </c>
      <c r="FRS161" s="120" t="s">
        <v>152</v>
      </c>
      <c r="FRT161" s="120" t="s">
        <v>133</v>
      </c>
      <c r="FRU161" s="120">
        <v>44264</v>
      </c>
      <c r="FRV161" s="133">
        <v>11.78</v>
      </c>
      <c r="FRW161" s="120" t="s">
        <v>152</v>
      </c>
      <c r="FRX161" s="120" t="s">
        <v>133</v>
      </c>
      <c r="FRY161" s="120">
        <v>44264</v>
      </c>
      <c r="FRZ161" s="133">
        <v>11.78</v>
      </c>
      <c r="FSA161" s="120" t="s">
        <v>152</v>
      </c>
      <c r="FSB161" s="120" t="s">
        <v>133</v>
      </c>
      <c r="FSC161" s="120">
        <v>44264</v>
      </c>
      <c r="FSD161" s="133">
        <v>11.78</v>
      </c>
      <c r="FSE161" s="120" t="s">
        <v>152</v>
      </c>
      <c r="FSF161" s="120" t="s">
        <v>133</v>
      </c>
      <c r="FSG161" s="120">
        <v>44264</v>
      </c>
      <c r="FSH161" s="133">
        <v>11.78</v>
      </c>
      <c r="FSI161" s="120" t="s">
        <v>152</v>
      </c>
      <c r="FSJ161" s="120" t="s">
        <v>133</v>
      </c>
      <c r="FSK161" s="120">
        <v>44264</v>
      </c>
      <c r="FSL161" s="133">
        <v>11.78</v>
      </c>
      <c r="FSM161" s="120" t="s">
        <v>152</v>
      </c>
      <c r="FSN161" s="120" t="s">
        <v>133</v>
      </c>
      <c r="FSO161" s="120">
        <v>44264</v>
      </c>
      <c r="FSP161" s="133">
        <v>11.78</v>
      </c>
      <c r="FSQ161" s="120" t="s">
        <v>152</v>
      </c>
      <c r="FSR161" s="120" t="s">
        <v>133</v>
      </c>
      <c r="FSS161" s="120">
        <v>44264</v>
      </c>
      <c r="FST161" s="133">
        <v>11.78</v>
      </c>
      <c r="FSU161" s="120" t="s">
        <v>152</v>
      </c>
      <c r="FSV161" s="120" t="s">
        <v>133</v>
      </c>
      <c r="FSW161" s="120">
        <v>44264</v>
      </c>
      <c r="FSX161" s="133">
        <v>11.78</v>
      </c>
      <c r="FSY161" s="120" t="s">
        <v>152</v>
      </c>
      <c r="FSZ161" s="120" t="s">
        <v>133</v>
      </c>
      <c r="FTA161" s="120">
        <v>44264</v>
      </c>
      <c r="FTB161" s="133">
        <v>11.78</v>
      </c>
      <c r="FTC161" s="120" t="s">
        <v>152</v>
      </c>
      <c r="FTD161" s="120" t="s">
        <v>133</v>
      </c>
      <c r="FTE161" s="120">
        <v>44264</v>
      </c>
      <c r="FTF161" s="133">
        <v>11.78</v>
      </c>
      <c r="FTG161" s="120" t="s">
        <v>152</v>
      </c>
      <c r="FTH161" s="120" t="s">
        <v>133</v>
      </c>
      <c r="FTI161" s="120">
        <v>44264</v>
      </c>
      <c r="FTJ161" s="133">
        <v>11.78</v>
      </c>
      <c r="FTK161" s="120" t="s">
        <v>152</v>
      </c>
      <c r="FTL161" s="120" t="s">
        <v>133</v>
      </c>
      <c r="FTM161" s="120">
        <v>44264</v>
      </c>
      <c r="FTN161" s="133">
        <v>11.78</v>
      </c>
      <c r="FTO161" s="120" t="s">
        <v>152</v>
      </c>
      <c r="FTP161" s="120" t="s">
        <v>133</v>
      </c>
      <c r="FTQ161" s="120">
        <v>44264</v>
      </c>
      <c r="FTR161" s="133">
        <v>11.78</v>
      </c>
      <c r="FTS161" s="120" t="s">
        <v>152</v>
      </c>
      <c r="FTT161" s="120" t="s">
        <v>133</v>
      </c>
      <c r="FTU161" s="120">
        <v>44264</v>
      </c>
      <c r="FTV161" s="133">
        <v>11.78</v>
      </c>
      <c r="FTW161" s="120" t="s">
        <v>152</v>
      </c>
      <c r="FTX161" s="120" t="s">
        <v>133</v>
      </c>
      <c r="FTY161" s="120">
        <v>44264</v>
      </c>
      <c r="FTZ161" s="133">
        <v>11.78</v>
      </c>
      <c r="FUA161" s="120" t="s">
        <v>152</v>
      </c>
      <c r="FUB161" s="120" t="s">
        <v>133</v>
      </c>
      <c r="FUC161" s="120">
        <v>44264</v>
      </c>
      <c r="FUD161" s="133">
        <v>11.78</v>
      </c>
      <c r="FUE161" s="120" t="s">
        <v>152</v>
      </c>
      <c r="FUF161" s="120" t="s">
        <v>133</v>
      </c>
      <c r="FUG161" s="120">
        <v>44264</v>
      </c>
      <c r="FUH161" s="133">
        <v>11.78</v>
      </c>
      <c r="FUI161" s="120" t="s">
        <v>152</v>
      </c>
      <c r="FUJ161" s="120" t="s">
        <v>133</v>
      </c>
      <c r="FUK161" s="120">
        <v>44264</v>
      </c>
      <c r="FUL161" s="133">
        <v>11.78</v>
      </c>
      <c r="FUM161" s="120" t="s">
        <v>152</v>
      </c>
      <c r="FUN161" s="120" t="s">
        <v>133</v>
      </c>
      <c r="FUO161" s="120">
        <v>44264</v>
      </c>
      <c r="FUP161" s="133">
        <v>11.78</v>
      </c>
      <c r="FUQ161" s="120" t="s">
        <v>152</v>
      </c>
      <c r="FUR161" s="120" t="s">
        <v>133</v>
      </c>
      <c r="FUS161" s="120">
        <v>44264</v>
      </c>
      <c r="FUT161" s="133">
        <v>11.78</v>
      </c>
      <c r="FUU161" s="120" t="s">
        <v>152</v>
      </c>
      <c r="FUV161" s="120" t="s">
        <v>133</v>
      </c>
      <c r="FUW161" s="120">
        <v>44264</v>
      </c>
      <c r="FUX161" s="133">
        <v>11.78</v>
      </c>
      <c r="FUY161" s="120" t="s">
        <v>152</v>
      </c>
      <c r="FUZ161" s="120" t="s">
        <v>133</v>
      </c>
      <c r="FVA161" s="120">
        <v>44264</v>
      </c>
      <c r="FVB161" s="133">
        <v>11.78</v>
      </c>
      <c r="FVC161" s="120" t="s">
        <v>152</v>
      </c>
      <c r="FVD161" s="120" t="s">
        <v>133</v>
      </c>
      <c r="FVE161" s="120">
        <v>44264</v>
      </c>
      <c r="FVF161" s="133">
        <v>11.78</v>
      </c>
      <c r="FVG161" s="120" t="s">
        <v>152</v>
      </c>
      <c r="FVH161" s="120" t="s">
        <v>133</v>
      </c>
      <c r="FVI161" s="120">
        <v>44264</v>
      </c>
      <c r="FVJ161" s="133">
        <v>11.78</v>
      </c>
      <c r="FVK161" s="120" t="s">
        <v>152</v>
      </c>
      <c r="FVL161" s="120" t="s">
        <v>133</v>
      </c>
      <c r="FVM161" s="120">
        <v>44264</v>
      </c>
      <c r="FVN161" s="133">
        <v>11.78</v>
      </c>
      <c r="FVO161" s="120" t="s">
        <v>152</v>
      </c>
      <c r="FVP161" s="120" t="s">
        <v>133</v>
      </c>
      <c r="FVQ161" s="120">
        <v>44264</v>
      </c>
      <c r="FVR161" s="133">
        <v>11.78</v>
      </c>
      <c r="FVS161" s="120" t="s">
        <v>152</v>
      </c>
      <c r="FVT161" s="120" t="s">
        <v>133</v>
      </c>
      <c r="FVU161" s="120">
        <v>44264</v>
      </c>
      <c r="FVV161" s="133">
        <v>11.78</v>
      </c>
      <c r="FVW161" s="120" t="s">
        <v>152</v>
      </c>
      <c r="FVX161" s="120" t="s">
        <v>133</v>
      </c>
      <c r="FVY161" s="120">
        <v>44264</v>
      </c>
      <c r="FVZ161" s="133">
        <v>11.78</v>
      </c>
      <c r="FWA161" s="120" t="s">
        <v>152</v>
      </c>
      <c r="FWB161" s="120" t="s">
        <v>133</v>
      </c>
      <c r="FWC161" s="120">
        <v>44264</v>
      </c>
      <c r="FWD161" s="133">
        <v>11.78</v>
      </c>
      <c r="FWE161" s="120" t="s">
        <v>152</v>
      </c>
      <c r="FWF161" s="120" t="s">
        <v>133</v>
      </c>
      <c r="FWG161" s="120">
        <v>44264</v>
      </c>
      <c r="FWH161" s="133">
        <v>11.78</v>
      </c>
      <c r="FWI161" s="120" t="s">
        <v>152</v>
      </c>
      <c r="FWJ161" s="120" t="s">
        <v>133</v>
      </c>
      <c r="FWK161" s="120">
        <v>44264</v>
      </c>
      <c r="FWL161" s="133">
        <v>11.78</v>
      </c>
      <c r="FWM161" s="120" t="s">
        <v>152</v>
      </c>
      <c r="FWN161" s="120" t="s">
        <v>133</v>
      </c>
      <c r="FWO161" s="120">
        <v>44264</v>
      </c>
      <c r="FWP161" s="133">
        <v>11.78</v>
      </c>
      <c r="FWQ161" s="120" t="s">
        <v>152</v>
      </c>
      <c r="FWR161" s="120" t="s">
        <v>133</v>
      </c>
      <c r="FWS161" s="120">
        <v>44264</v>
      </c>
      <c r="FWT161" s="133">
        <v>11.78</v>
      </c>
      <c r="FWU161" s="120" t="s">
        <v>152</v>
      </c>
      <c r="FWV161" s="120" t="s">
        <v>133</v>
      </c>
      <c r="FWW161" s="120">
        <v>44264</v>
      </c>
      <c r="FWX161" s="133">
        <v>11.78</v>
      </c>
      <c r="FWY161" s="120" t="s">
        <v>152</v>
      </c>
      <c r="FWZ161" s="120" t="s">
        <v>133</v>
      </c>
      <c r="FXA161" s="120">
        <v>44264</v>
      </c>
      <c r="FXB161" s="133">
        <v>11.78</v>
      </c>
      <c r="FXC161" s="120" t="s">
        <v>152</v>
      </c>
      <c r="FXD161" s="120" t="s">
        <v>133</v>
      </c>
      <c r="FXE161" s="120">
        <v>44264</v>
      </c>
      <c r="FXF161" s="133">
        <v>11.78</v>
      </c>
      <c r="FXG161" s="120" t="s">
        <v>152</v>
      </c>
      <c r="FXH161" s="120" t="s">
        <v>133</v>
      </c>
      <c r="FXI161" s="120">
        <v>44264</v>
      </c>
      <c r="FXJ161" s="133">
        <v>11.78</v>
      </c>
      <c r="FXK161" s="120" t="s">
        <v>152</v>
      </c>
      <c r="FXL161" s="120" t="s">
        <v>133</v>
      </c>
      <c r="FXM161" s="120">
        <v>44264</v>
      </c>
      <c r="FXN161" s="133">
        <v>11.78</v>
      </c>
      <c r="FXO161" s="120" t="s">
        <v>152</v>
      </c>
      <c r="FXP161" s="120" t="s">
        <v>133</v>
      </c>
      <c r="FXQ161" s="120">
        <v>44264</v>
      </c>
      <c r="FXR161" s="133">
        <v>11.78</v>
      </c>
      <c r="FXS161" s="120" t="s">
        <v>152</v>
      </c>
      <c r="FXT161" s="120" t="s">
        <v>133</v>
      </c>
      <c r="FXU161" s="120">
        <v>44264</v>
      </c>
      <c r="FXV161" s="133">
        <v>11.78</v>
      </c>
      <c r="FXW161" s="120" t="s">
        <v>152</v>
      </c>
      <c r="FXX161" s="120" t="s">
        <v>133</v>
      </c>
      <c r="FXY161" s="120">
        <v>44264</v>
      </c>
      <c r="FXZ161" s="133">
        <v>11.78</v>
      </c>
      <c r="FYA161" s="120" t="s">
        <v>152</v>
      </c>
      <c r="FYB161" s="120" t="s">
        <v>133</v>
      </c>
      <c r="FYC161" s="120">
        <v>44264</v>
      </c>
      <c r="FYD161" s="133">
        <v>11.78</v>
      </c>
      <c r="FYE161" s="120" t="s">
        <v>152</v>
      </c>
      <c r="FYF161" s="120" t="s">
        <v>133</v>
      </c>
      <c r="FYG161" s="120">
        <v>44264</v>
      </c>
      <c r="FYH161" s="133">
        <v>11.78</v>
      </c>
      <c r="FYI161" s="120" t="s">
        <v>152</v>
      </c>
      <c r="FYJ161" s="120" t="s">
        <v>133</v>
      </c>
      <c r="FYK161" s="120">
        <v>44264</v>
      </c>
      <c r="FYL161" s="133">
        <v>11.78</v>
      </c>
      <c r="FYM161" s="120" t="s">
        <v>152</v>
      </c>
      <c r="FYN161" s="120" t="s">
        <v>133</v>
      </c>
      <c r="FYO161" s="120">
        <v>44264</v>
      </c>
      <c r="FYP161" s="133">
        <v>11.78</v>
      </c>
      <c r="FYQ161" s="120" t="s">
        <v>152</v>
      </c>
      <c r="FYR161" s="120" t="s">
        <v>133</v>
      </c>
      <c r="FYS161" s="120">
        <v>44264</v>
      </c>
      <c r="FYT161" s="133">
        <v>11.78</v>
      </c>
      <c r="FYU161" s="120" t="s">
        <v>152</v>
      </c>
      <c r="FYV161" s="120" t="s">
        <v>133</v>
      </c>
      <c r="FYW161" s="120">
        <v>44264</v>
      </c>
      <c r="FYX161" s="133">
        <v>11.78</v>
      </c>
      <c r="FYY161" s="120" t="s">
        <v>152</v>
      </c>
      <c r="FYZ161" s="120" t="s">
        <v>133</v>
      </c>
      <c r="FZA161" s="120">
        <v>44264</v>
      </c>
      <c r="FZB161" s="133">
        <v>11.78</v>
      </c>
      <c r="FZC161" s="120" t="s">
        <v>152</v>
      </c>
      <c r="FZD161" s="120" t="s">
        <v>133</v>
      </c>
      <c r="FZE161" s="120">
        <v>44264</v>
      </c>
      <c r="FZF161" s="133">
        <v>11.78</v>
      </c>
      <c r="FZG161" s="120" t="s">
        <v>152</v>
      </c>
      <c r="FZH161" s="120" t="s">
        <v>133</v>
      </c>
      <c r="FZI161" s="120">
        <v>44264</v>
      </c>
      <c r="FZJ161" s="133">
        <v>11.78</v>
      </c>
      <c r="FZK161" s="120" t="s">
        <v>152</v>
      </c>
      <c r="FZL161" s="120" t="s">
        <v>133</v>
      </c>
      <c r="FZM161" s="120">
        <v>44264</v>
      </c>
      <c r="FZN161" s="133">
        <v>11.78</v>
      </c>
      <c r="FZO161" s="120" t="s">
        <v>152</v>
      </c>
      <c r="FZP161" s="120" t="s">
        <v>133</v>
      </c>
      <c r="FZQ161" s="120">
        <v>44264</v>
      </c>
      <c r="FZR161" s="133">
        <v>11.78</v>
      </c>
      <c r="FZS161" s="120" t="s">
        <v>152</v>
      </c>
      <c r="FZT161" s="120" t="s">
        <v>133</v>
      </c>
      <c r="FZU161" s="120">
        <v>44264</v>
      </c>
      <c r="FZV161" s="133">
        <v>11.78</v>
      </c>
      <c r="FZW161" s="120" t="s">
        <v>152</v>
      </c>
      <c r="FZX161" s="120" t="s">
        <v>133</v>
      </c>
      <c r="FZY161" s="120">
        <v>44264</v>
      </c>
      <c r="FZZ161" s="133">
        <v>11.78</v>
      </c>
      <c r="GAA161" s="120" t="s">
        <v>152</v>
      </c>
      <c r="GAB161" s="120" t="s">
        <v>133</v>
      </c>
      <c r="GAC161" s="120">
        <v>44264</v>
      </c>
      <c r="GAD161" s="133">
        <v>11.78</v>
      </c>
      <c r="GAE161" s="120" t="s">
        <v>152</v>
      </c>
      <c r="GAF161" s="120" t="s">
        <v>133</v>
      </c>
      <c r="GAG161" s="120">
        <v>44264</v>
      </c>
      <c r="GAH161" s="133">
        <v>11.78</v>
      </c>
      <c r="GAI161" s="120" t="s">
        <v>152</v>
      </c>
      <c r="GAJ161" s="120" t="s">
        <v>133</v>
      </c>
      <c r="GAK161" s="120">
        <v>44264</v>
      </c>
      <c r="GAL161" s="133">
        <v>11.78</v>
      </c>
      <c r="GAM161" s="120" t="s">
        <v>152</v>
      </c>
      <c r="GAN161" s="120" t="s">
        <v>133</v>
      </c>
      <c r="GAO161" s="120">
        <v>44264</v>
      </c>
      <c r="GAP161" s="133">
        <v>11.78</v>
      </c>
      <c r="GAQ161" s="120" t="s">
        <v>152</v>
      </c>
      <c r="GAR161" s="120" t="s">
        <v>133</v>
      </c>
      <c r="GAS161" s="120">
        <v>44264</v>
      </c>
      <c r="GAT161" s="133">
        <v>11.78</v>
      </c>
      <c r="GAU161" s="120" t="s">
        <v>152</v>
      </c>
      <c r="GAV161" s="120" t="s">
        <v>133</v>
      </c>
      <c r="GAW161" s="120">
        <v>44264</v>
      </c>
      <c r="GAX161" s="133">
        <v>11.78</v>
      </c>
      <c r="GAY161" s="120" t="s">
        <v>152</v>
      </c>
      <c r="GAZ161" s="120" t="s">
        <v>133</v>
      </c>
      <c r="GBA161" s="120">
        <v>44264</v>
      </c>
      <c r="GBB161" s="133">
        <v>11.78</v>
      </c>
      <c r="GBC161" s="120" t="s">
        <v>152</v>
      </c>
      <c r="GBD161" s="120" t="s">
        <v>133</v>
      </c>
      <c r="GBE161" s="120">
        <v>44264</v>
      </c>
      <c r="GBF161" s="133">
        <v>11.78</v>
      </c>
      <c r="GBG161" s="120" t="s">
        <v>152</v>
      </c>
      <c r="GBH161" s="120" t="s">
        <v>133</v>
      </c>
      <c r="GBI161" s="120">
        <v>44264</v>
      </c>
      <c r="GBJ161" s="133">
        <v>11.78</v>
      </c>
      <c r="GBK161" s="120" t="s">
        <v>152</v>
      </c>
      <c r="GBL161" s="120" t="s">
        <v>133</v>
      </c>
      <c r="GBM161" s="120">
        <v>44264</v>
      </c>
      <c r="GBN161" s="133">
        <v>11.78</v>
      </c>
      <c r="GBO161" s="120" t="s">
        <v>152</v>
      </c>
      <c r="GBP161" s="120" t="s">
        <v>133</v>
      </c>
      <c r="GBQ161" s="120">
        <v>44264</v>
      </c>
      <c r="GBR161" s="133">
        <v>11.78</v>
      </c>
      <c r="GBS161" s="120" t="s">
        <v>152</v>
      </c>
      <c r="GBT161" s="120" t="s">
        <v>133</v>
      </c>
      <c r="GBU161" s="120">
        <v>44264</v>
      </c>
      <c r="GBV161" s="133">
        <v>11.78</v>
      </c>
      <c r="GBW161" s="120" t="s">
        <v>152</v>
      </c>
      <c r="GBX161" s="120" t="s">
        <v>133</v>
      </c>
      <c r="GBY161" s="120">
        <v>44264</v>
      </c>
      <c r="GBZ161" s="133">
        <v>11.78</v>
      </c>
      <c r="GCA161" s="120" t="s">
        <v>152</v>
      </c>
      <c r="GCB161" s="120" t="s">
        <v>133</v>
      </c>
      <c r="GCC161" s="120">
        <v>44264</v>
      </c>
      <c r="GCD161" s="133">
        <v>11.78</v>
      </c>
      <c r="GCE161" s="120" t="s">
        <v>152</v>
      </c>
      <c r="GCF161" s="120" t="s">
        <v>133</v>
      </c>
      <c r="GCG161" s="120">
        <v>44264</v>
      </c>
      <c r="GCH161" s="133">
        <v>11.78</v>
      </c>
      <c r="GCI161" s="120" t="s">
        <v>152</v>
      </c>
      <c r="GCJ161" s="120" t="s">
        <v>133</v>
      </c>
      <c r="GCK161" s="120">
        <v>44264</v>
      </c>
      <c r="GCL161" s="133">
        <v>11.78</v>
      </c>
      <c r="GCM161" s="120" t="s">
        <v>152</v>
      </c>
      <c r="GCN161" s="120" t="s">
        <v>133</v>
      </c>
      <c r="GCO161" s="120">
        <v>44264</v>
      </c>
      <c r="GCP161" s="133">
        <v>11.78</v>
      </c>
      <c r="GCQ161" s="120" t="s">
        <v>152</v>
      </c>
      <c r="GCR161" s="120" t="s">
        <v>133</v>
      </c>
      <c r="GCS161" s="120">
        <v>44264</v>
      </c>
      <c r="GCT161" s="133">
        <v>11.78</v>
      </c>
      <c r="GCU161" s="120" t="s">
        <v>152</v>
      </c>
      <c r="GCV161" s="120" t="s">
        <v>133</v>
      </c>
      <c r="GCW161" s="120">
        <v>44264</v>
      </c>
      <c r="GCX161" s="133">
        <v>11.78</v>
      </c>
      <c r="GCY161" s="120" t="s">
        <v>152</v>
      </c>
      <c r="GCZ161" s="120" t="s">
        <v>133</v>
      </c>
      <c r="GDA161" s="120">
        <v>44264</v>
      </c>
      <c r="GDB161" s="133">
        <v>11.78</v>
      </c>
      <c r="GDC161" s="120" t="s">
        <v>152</v>
      </c>
      <c r="GDD161" s="120" t="s">
        <v>133</v>
      </c>
      <c r="GDE161" s="120">
        <v>44264</v>
      </c>
      <c r="GDF161" s="133">
        <v>11.78</v>
      </c>
      <c r="GDG161" s="120" t="s">
        <v>152</v>
      </c>
      <c r="GDH161" s="120" t="s">
        <v>133</v>
      </c>
      <c r="GDI161" s="120">
        <v>44264</v>
      </c>
      <c r="GDJ161" s="133">
        <v>11.78</v>
      </c>
      <c r="GDK161" s="120" t="s">
        <v>152</v>
      </c>
      <c r="GDL161" s="120" t="s">
        <v>133</v>
      </c>
      <c r="GDM161" s="120">
        <v>44264</v>
      </c>
      <c r="GDN161" s="133">
        <v>11.78</v>
      </c>
      <c r="GDO161" s="120" t="s">
        <v>152</v>
      </c>
      <c r="GDP161" s="120" t="s">
        <v>133</v>
      </c>
      <c r="GDQ161" s="120">
        <v>44264</v>
      </c>
      <c r="GDR161" s="133">
        <v>11.78</v>
      </c>
      <c r="GDS161" s="120" t="s">
        <v>152</v>
      </c>
      <c r="GDT161" s="120" t="s">
        <v>133</v>
      </c>
      <c r="GDU161" s="120">
        <v>44264</v>
      </c>
      <c r="GDV161" s="133">
        <v>11.78</v>
      </c>
      <c r="GDW161" s="120" t="s">
        <v>152</v>
      </c>
      <c r="GDX161" s="120" t="s">
        <v>133</v>
      </c>
      <c r="GDY161" s="120">
        <v>44264</v>
      </c>
      <c r="GDZ161" s="133">
        <v>11.78</v>
      </c>
      <c r="GEA161" s="120" t="s">
        <v>152</v>
      </c>
      <c r="GEB161" s="120" t="s">
        <v>133</v>
      </c>
      <c r="GEC161" s="120">
        <v>44264</v>
      </c>
      <c r="GED161" s="133">
        <v>11.78</v>
      </c>
      <c r="GEE161" s="120" t="s">
        <v>152</v>
      </c>
      <c r="GEF161" s="120" t="s">
        <v>133</v>
      </c>
      <c r="GEG161" s="120">
        <v>44264</v>
      </c>
      <c r="GEH161" s="133">
        <v>11.78</v>
      </c>
      <c r="GEI161" s="120" t="s">
        <v>152</v>
      </c>
      <c r="GEJ161" s="120" t="s">
        <v>133</v>
      </c>
      <c r="GEK161" s="120">
        <v>44264</v>
      </c>
      <c r="GEL161" s="133">
        <v>11.78</v>
      </c>
      <c r="GEM161" s="120" t="s">
        <v>152</v>
      </c>
      <c r="GEN161" s="120" t="s">
        <v>133</v>
      </c>
      <c r="GEO161" s="120">
        <v>44264</v>
      </c>
      <c r="GEP161" s="133">
        <v>11.78</v>
      </c>
      <c r="GEQ161" s="120" t="s">
        <v>152</v>
      </c>
      <c r="GER161" s="120" t="s">
        <v>133</v>
      </c>
      <c r="GES161" s="120">
        <v>44264</v>
      </c>
      <c r="GET161" s="133">
        <v>11.78</v>
      </c>
      <c r="GEU161" s="120" t="s">
        <v>152</v>
      </c>
      <c r="GEV161" s="120" t="s">
        <v>133</v>
      </c>
      <c r="GEW161" s="120">
        <v>44264</v>
      </c>
      <c r="GEX161" s="133">
        <v>11.78</v>
      </c>
      <c r="GEY161" s="120" t="s">
        <v>152</v>
      </c>
      <c r="GEZ161" s="120" t="s">
        <v>133</v>
      </c>
      <c r="GFA161" s="120">
        <v>44264</v>
      </c>
      <c r="GFB161" s="133">
        <v>11.78</v>
      </c>
      <c r="GFC161" s="120" t="s">
        <v>152</v>
      </c>
      <c r="GFD161" s="120" t="s">
        <v>133</v>
      </c>
      <c r="GFE161" s="120">
        <v>44264</v>
      </c>
      <c r="GFF161" s="133">
        <v>11.78</v>
      </c>
      <c r="GFG161" s="120" t="s">
        <v>152</v>
      </c>
      <c r="GFH161" s="120" t="s">
        <v>133</v>
      </c>
      <c r="GFI161" s="120">
        <v>44264</v>
      </c>
      <c r="GFJ161" s="133">
        <v>11.78</v>
      </c>
      <c r="GFK161" s="120" t="s">
        <v>152</v>
      </c>
      <c r="GFL161" s="120" t="s">
        <v>133</v>
      </c>
      <c r="GFM161" s="120">
        <v>44264</v>
      </c>
      <c r="GFN161" s="133">
        <v>11.78</v>
      </c>
      <c r="GFO161" s="120" t="s">
        <v>152</v>
      </c>
      <c r="GFP161" s="120" t="s">
        <v>133</v>
      </c>
      <c r="GFQ161" s="120">
        <v>44264</v>
      </c>
      <c r="GFR161" s="133">
        <v>11.78</v>
      </c>
      <c r="GFS161" s="120" t="s">
        <v>152</v>
      </c>
      <c r="GFT161" s="120" t="s">
        <v>133</v>
      </c>
      <c r="GFU161" s="120">
        <v>44264</v>
      </c>
      <c r="GFV161" s="133">
        <v>11.78</v>
      </c>
      <c r="GFW161" s="120" t="s">
        <v>152</v>
      </c>
      <c r="GFX161" s="120" t="s">
        <v>133</v>
      </c>
      <c r="GFY161" s="120">
        <v>44264</v>
      </c>
      <c r="GFZ161" s="133">
        <v>11.78</v>
      </c>
      <c r="GGA161" s="120" t="s">
        <v>152</v>
      </c>
      <c r="GGB161" s="120" t="s">
        <v>133</v>
      </c>
      <c r="GGC161" s="120">
        <v>44264</v>
      </c>
      <c r="GGD161" s="133">
        <v>11.78</v>
      </c>
      <c r="GGE161" s="120" t="s">
        <v>152</v>
      </c>
      <c r="GGF161" s="120" t="s">
        <v>133</v>
      </c>
      <c r="GGG161" s="120">
        <v>44264</v>
      </c>
      <c r="GGH161" s="133">
        <v>11.78</v>
      </c>
      <c r="GGI161" s="120" t="s">
        <v>152</v>
      </c>
      <c r="GGJ161" s="120" t="s">
        <v>133</v>
      </c>
      <c r="GGK161" s="120">
        <v>44264</v>
      </c>
      <c r="GGL161" s="133">
        <v>11.78</v>
      </c>
      <c r="GGM161" s="120" t="s">
        <v>152</v>
      </c>
      <c r="GGN161" s="120" t="s">
        <v>133</v>
      </c>
      <c r="GGO161" s="120">
        <v>44264</v>
      </c>
      <c r="GGP161" s="133">
        <v>11.78</v>
      </c>
      <c r="GGQ161" s="120" t="s">
        <v>152</v>
      </c>
      <c r="GGR161" s="120" t="s">
        <v>133</v>
      </c>
      <c r="GGS161" s="120">
        <v>44264</v>
      </c>
      <c r="GGT161" s="133">
        <v>11.78</v>
      </c>
      <c r="GGU161" s="120" t="s">
        <v>152</v>
      </c>
      <c r="GGV161" s="120" t="s">
        <v>133</v>
      </c>
      <c r="GGW161" s="120">
        <v>44264</v>
      </c>
      <c r="GGX161" s="133">
        <v>11.78</v>
      </c>
      <c r="GGY161" s="120" t="s">
        <v>152</v>
      </c>
      <c r="GGZ161" s="120" t="s">
        <v>133</v>
      </c>
      <c r="GHA161" s="120">
        <v>44264</v>
      </c>
      <c r="GHB161" s="133">
        <v>11.78</v>
      </c>
      <c r="GHC161" s="120" t="s">
        <v>152</v>
      </c>
      <c r="GHD161" s="120" t="s">
        <v>133</v>
      </c>
      <c r="GHE161" s="120">
        <v>44264</v>
      </c>
      <c r="GHF161" s="133">
        <v>11.78</v>
      </c>
      <c r="GHG161" s="120" t="s">
        <v>152</v>
      </c>
      <c r="GHH161" s="120" t="s">
        <v>133</v>
      </c>
      <c r="GHI161" s="120">
        <v>44264</v>
      </c>
      <c r="GHJ161" s="133">
        <v>11.78</v>
      </c>
      <c r="GHK161" s="120" t="s">
        <v>152</v>
      </c>
      <c r="GHL161" s="120" t="s">
        <v>133</v>
      </c>
      <c r="GHM161" s="120">
        <v>44264</v>
      </c>
      <c r="GHN161" s="133">
        <v>11.78</v>
      </c>
      <c r="GHO161" s="120" t="s">
        <v>152</v>
      </c>
      <c r="GHP161" s="120" t="s">
        <v>133</v>
      </c>
      <c r="GHQ161" s="120">
        <v>44264</v>
      </c>
      <c r="GHR161" s="133">
        <v>11.78</v>
      </c>
      <c r="GHS161" s="120" t="s">
        <v>152</v>
      </c>
      <c r="GHT161" s="120" t="s">
        <v>133</v>
      </c>
      <c r="GHU161" s="120">
        <v>44264</v>
      </c>
      <c r="GHV161" s="133">
        <v>11.78</v>
      </c>
      <c r="GHW161" s="120" t="s">
        <v>152</v>
      </c>
      <c r="GHX161" s="120" t="s">
        <v>133</v>
      </c>
      <c r="GHY161" s="120">
        <v>44264</v>
      </c>
      <c r="GHZ161" s="133">
        <v>11.78</v>
      </c>
      <c r="GIA161" s="120" t="s">
        <v>152</v>
      </c>
      <c r="GIB161" s="120" t="s">
        <v>133</v>
      </c>
      <c r="GIC161" s="120">
        <v>44264</v>
      </c>
      <c r="GID161" s="133">
        <v>11.78</v>
      </c>
      <c r="GIE161" s="120" t="s">
        <v>152</v>
      </c>
      <c r="GIF161" s="120" t="s">
        <v>133</v>
      </c>
      <c r="GIG161" s="120">
        <v>44264</v>
      </c>
      <c r="GIH161" s="133">
        <v>11.78</v>
      </c>
      <c r="GII161" s="120" t="s">
        <v>152</v>
      </c>
      <c r="GIJ161" s="120" t="s">
        <v>133</v>
      </c>
      <c r="GIK161" s="120">
        <v>44264</v>
      </c>
      <c r="GIL161" s="133">
        <v>11.78</v>
      </c>
      <c r="GIM161" s="120" t="s">
        <v>152</v>
      </c>
      <c r="GIN161" s="120" t="s">
        <v>133</v>
      </c>
      <c r="GIO161" s="120">
        <v>44264</v>
      </c>
      <c r="GIP161" s="133">
        <v>11.78</v>
      </c>
      <c r="GIQ161" s="120" t="s">
        <v>152</v>
      </c>
      <c r="GIR161" s="120" t="s">
        <v>133</v>
      </c>
      <c r="GIS161" s="120">
        <v>44264</v>
      </c>
      <c r="GIT161" s="133">
        <v>11.78</v>
      </c>
      <c r="GIU161" s="120" t="s">
        <v>152</v>
      </c>
      <c r="GIV161" s="120" t="s">
        <v>133</v>
      </c>
      <c r="GIW161" s="120">
        <v>44264</v>
      </c>
      <c r="GIX161" s="133">
        <v>11.78</v>
      </c>
      <c r="GIY161" s="120" t="s">
        <v>152</v>
      </c>
      <c r="GIZ161" s="120" t="s">
        <v>133</v>
      </c>
      <c r="GJA161" s="120">
        <v>44264</v>
      </c>
      <c r="GJB161" s="133">
        <v>11.78</v>
      </c>
      <c r="GJC161" s="120" t="s">
        <v>152</v>
      </c>
      <c r="GJD161" s="120" t="s">
        <v>133</v>
      </c>
      <c r="GJE161" s="120">
        <v>44264</v>
      </c>
      <c r="GJF161" s="133">
        <v>11.78</v>
      </c>
      <c r="GJG161" s="120" t="s">
        <v>152</v>
      </c>
      <c r="GJH161" s="120" t="s">
        <v>133</v>
      </c>
      <c r="GJI161" s="120">
        <v>44264</v>
      </c>
      <c r="GJJ161" s="133">
        <v>11.78</v>
      </c>
      <c r="GJK161" s="120" t="s">
        <v>152</v>
      </c>
      <c r="GJL161" s="120" t="s">
        <v>133</v>
      </c>
      <c r="GJM161" s="120">
        <v>44264</v>
      </c>
      <c r="GJN161" s="133">
        <v>11.78</v>
      </c>
      <c r="GJO161" s="120" t="s">
        <v>152</v>
      </c>
      <c r="GJP161" s="120" t="s">
        <v>133</v>
      </c>
      <c r="GJQ161" s="120">
        <v>44264</v>
      </c>
      <c r="GJR161" s="133">
        <v>11.78</v>
      </c>
      <c r="GJS161" s="120" t="s">
        <v>152</v>
      </c>
      <c r="GJT161" s="120" t="s">
        <v>133</v>
      </c>
      <c r="GJU161" s="120">
        <v>44264</v>
      </c>
      <c r="GJV161" s="133">
        <v>11.78</v>
      </c>
      <c r="GJW161" s="120" t="s">
        <v>152</v>
      </c>
      <c r="GJX161" s="120" t="s">
        <v>133</v>
      </c>
      <c r="GJY161" s="120">
        <v>44264</v>
      </c>
      <c r="GJZ161" s="133">
        <v>11.78</v>
      </c>
      <c r="GKA161" s="120" t="s">
        <v>152</v>
      </c>
      <c r="GKB161" s="120" t="s">
        <v>133</v>
      </c>
      <c r="GKC161" s="120">
        <v>44264</v>
      </c>
      <c r="GKD161" s="133">
        <v>11.78</v>
      </c>
      <c r="GKE161" s="120" t="s">
        <v>152</v>
      </c>
      <c r="GKF161" s="120" t="s">
        <v>133</v>
      </c>
      <c r="GKG161" s="120">
        <v>44264</v>
      </c>
      <c r="GKH161" s="133">
        <v>11.78</v>
      </c>
      <c r="GKI161" s="120" t="s">
        <v>152</v>
      </c>
      <c r="GKJ161" s="120" t="s">
        <v>133</v>
      </c>
      <c r="GKK161" s="120">
        <v>44264</v>
      </c>
      <c r="GKL161" s="133">
        <v>11.78</v>
      </c>
      <c r="GKM161" s="120" t="s">
        <v>152</v>
      </c>
      <c r="GKN161" s="120" t="s">
        <v>133</v>
      </c>
      <c r="GKO161" s="120">
        <v>44264</v>
      </c>
      <c r="GKP161" s="133">
        <v>11.78</v>
      </c>
      <c r="GKQ161" s="120" t="s">
        <v>152</v>
      </c>
      <c r="GKR161" s="120" t="s">
        <v>133</v>
      </c>
      <c r="GKS161" s="120">
        <v>44264</v>
      </c>
      <c r="GKT161" s="133">
        <v>11.78</v>
      </c>
      <c r="GKU161" s="120" t="s">
        <v>152</v>
      </c>
      <c r="GKV161" s="120" t="s">
        <v>133</v>
      </c>
      <c r="GKW161" s="120">
        <v>44264</v>
      </c>
      <c r="GKX161" s="133">
        <v>11.78</v>
      </c>
      <c r="GKY161" s="120" t="s">
        <v>152</v>
      </c>
      <c r="GKZ161" s="120" t="s">
        <v>133</v>
      </c>
      <c r="GLA161" s="120">
        <v>44264</v>
      </c>
      <c r="GLB161" s="133">
        <v>11.78</v>
      </c>
      <c r="GLC161" s="120" t="s">
        <v>152</v>
      </c>
      <c r="GLD161" s="120" t="s">
        <v>133</v>
      </c>
      <c r="GLE161" s="120">
        <v>44264</v>
      </c>
      <c r="GLF161" s="133">
        <v>11.78</v>
      </c>
      <c r="GLG161" s="120" t="s">
        <v>152</v>
      </c>
      <c r="GLH161" s="120" t="s">
        <v>133</v>
      </c>
      <c r="GLI161" s="120">
        <v>44264</v>
      </c>
      <c r="GLJ161" s="133">
        <v>11.78</v>
      </c>
      <c r="GLK161" s="120" t="s">
        <v>152</v>
      </c>
      <c r="GLL161" s="120" t="s">
        <v>133</v>
      </c>
      <c r="GLM161" s="120">
        <v>44264</v>
      </c>
      <c r="GLN161" s="133">
        <v>11.78</v>
      </c>
      <c r="GLO161" s="120" t="s">
        <v>152</v>
      </c>
      <c r="GLP161" s="120" t="s">
        <v>133</v>
      </c>
      <c r="GLQ161" s="120">
        <v>44264</v>
      </c>
      <c r="GLR161" s="133">
        <v>11.78</v>
      </c>
      <c r="GLS161" s="120" t="s">
        <v>152</v>
      </c>
      <c r="GLT161" s="120" t="s">
        <v>133</v>
      </c>
      <c r="GLU161" s="120">
        <v>44264</v>
      </c>
      <c r="GLV161" s="133">
        <v>11.78</v>
      </c>
      <c r="GLW161" s="120" t="s">
        <v>152</v>
      </c>
      <c r="GLX161" s="120" t="s">
        <v>133</v>
      </c>
      <c r="GLY161" s="120">
        <v>44264</v>
      </c>
      <c r="GLZ161" s="133">
        <v>11.78</v>
      </c>
      <c r="GMA161" s="120" t="s">
        <v>152</v>
      </c>
      <c r="GMB161" s="120" t="s">
        <v>133</v>
      </c>
      <c r="GMC161" s="120">
        <v>44264</v>
      </c>
      <c r="GMD161" s="133">
        <v>11.78</v>
      </c>
      <c r="GME161" s="120" t="s">
        <v>152</v>
      </c>
      <c r="GMF161" s="120" t="s">
        <v>133</v>
      </c>
      <c r="GMG161" s="120">
        <v>44264</v>
      </c>
      <c r="GMH161" s="133">
        <v>11.78</v>
      </c>
      <c r="GMI161" s="120" t="s">
        <v>152</v>
      </c>
      <c r="GMJ161" s="120" t="s">
        <v>133</v>
      </c>
      <c r="GMK161" s="120">
        <v>44264</v>
      </c>
      <c r="GML161" s="133">
        <v>11.78</v>
      </c>
      <c r="GMM161" s="120" t="s">
        <v>152</v>
      </c>
      <c r="GMN161" s="120" t="s">
        <v>133</v>
      </c>
      <c r="GMO161" s="120">
        <v>44264</v>
      </c>
      <c r="GMP161" s="133">
        <v>11.78</v>
      </c>
      <c r="GMQ161" s="120" t="s">
        <v>152</v>
      </c>
      <c r="GMR161" s="120" t="s">
        <v>133</v>
      </c>
      <c r="GMS161" s="120">
        <v>44264</v>
      </c>
      <c r="GMT161" s="133">
        <v>11.78</v>
      </c>
      <c r="GMU161" s="120" t="s">
        <v>152</v>
      </c>
      <c r="GMV161" s="120" t="s">
        <v>133</v>
      </c>
      <c r="GMW161" s="120">
        <v>44264</v>
      </c>
      <c r="GMX161" s="133">
        <v>11.78</v>
      </c>
      <c r="GMY161" s="120" t="s">
        <v>152</v>
      </c>
      <c r="GMZ161" s="120" t="s">
        <v>133</v>
      </c>
      <c r="GNA161" s="120">
        <v>44264</v>
      </c>
      <c r="GNB161" s="133">
        <v>11.78</v>
      </c>
      <c r="GNC161" s="120" t="s">
        <v>152</v>
      </c>
      <c r="GND161" s="120" t="s">
        <v>133</v>
      </c>
      <c r="GNE161" s="120">
        <v>44264</v>
      </c>
      <c r="GNF161" s="133">
        <v>11.78</v>
      </c>
      <c r="GNG161" s="120" t="s">
        <v>152</v>
      </c>
      <c r="GNH161" s="120" t="s">
        <v>133</v>
      </c>
      <c r="GNI161" s="120">
        <v>44264</v>
      </c>
      <c r="GNJ161" s="133">
        <v>11.78</v>
      </c>
      <c r="GNK161" s="120" t="s">
        <v>152</v>
      </c>
      <c r="GNL161" s="120" t="s">
        <v>133</v>
      </c>
      <c r="GNM161" s="120">
        <v>44264</v>
      </c>
      <c r="GNN161" s="133">
        <v>11.78</v>
      </c>
      <c r="GNO161" s="120" t="s">
        <v>152</v>
      </c>
      <c r="GNP161" s="120" t="s">
        <v>133</v>
      </c>
      <c r="GNQ161" s="120">
        <v>44264</v>
      </c>
      <c r="GNR161" s="133">
        <v>11.78</v>
      </c>
      <c r="GNS161" s="120" t="s">
        <v>152</v>
      </c>
      <c r="GNT161" s="120" t="s">
        <v>133</v>
      </c>
      <c r="GNU161" s="120">
        <v>44264</v>
      </c>
      <c r="GNV161" s="133">
        <v>11.78</v>
      </c>
      <c r="GNW161" s="120" t="s">
        <v>152</v>
      </c>
      <c r="GNX161" s="120" t="s">
        <v>133</v>
      </c>
      <c r="GNY161" s="120">
        <v>44264</v>
      </c>
      <c r="GNZ161" s="133">
        <v>11.78</v>
      </c>
      <c r="GOA161" s="120" t="s">
        <v>152</v>
      </c>
      <c r="GOB161" s="120" t="s">
        <v>133</v>
      </c>
      <c r="GOC161" s="120">
        <v>44264</v>
      </c>
      <c r="GOD161" s="133">
        <v>11.78</v>
      </c>
      <c r="GOE161" s="120" t="s">
        <v>152</v>
      </c>
      <c r="GOF161" s="120" t="s">
        <v>133</v>
      </c>
      <c r="GOG161" s="120">
        <v>44264</v>
      </c>
      <c r="GOH161" s="133">
        <v>11.78</v>
      </c>
      <c r="GOI161" s="120" t="s">
        <v>152</v>
      </c>
      <c r="GOJ161" s="120" t="s">
        <v>133</v>
      </c>
      <c r="GOK161" s="120">
        <v>44264</v>
      </c>
      <c r="GOL161" s="133">
        <v>11.78</v>
      </c>
      <c r="GOM161" s="120" t="s">
        <v>152</v>
      </c>
      <c r="GON161" s="120" t="s">
        <v>133</v>
      </c>
      <c r="GOO161" s="120">
        <v>44264</v>
      </c>
      <c r="GOP161" s="133">
        <v>11.78</v>
      </c>
      <c r="GOQ161" s="120" t="s">
        <v>152</v>
      </c>
      <c r="GOR161" s="120" t="s">
        <v>133</v>
      </c>
      <c r="GOS161" s="120">
        <v>44264</v>
      </c>
      <c r="GOT161" s="133">
        <v>11.78</v>
      </c>
      <c r="GOU161" s="120" t="s">
        <v>152</v>
      </c>
      <c r="GOV161" s="120" t="s">
        <v>133</v>
      </c>
      <c r="GOW161" s="120">
        <v>44264</v>
      </c>
      <c r="GOX161" s="133">
        <v>11.78</v>
      </c>
      <c r="GOY161" s="120" t="s">
        <v>152</v>
      </c>
      <c r="GOZ161" s="120" t="s">
        <v>133</v>
      </c>
      <c r="GPA161" s="120">
        <v>44264</v>
      </c>
      <c r="GPB161" s="133">
        <v>11.78</v>
      </c>
      <c r="GPC161" s="120" t="s">
        <v>152</v>
      </c>
      <c r="GPD161" s="120" t="s">
        <v>133</v>
      </c>
      <c r="GPE161" s="120">
        <v>44264</v>
      </c>
      <c r="GPF161" s="133">
        <v>11.78</v>
      </c>
      <c r="GPG161" s="120" t="s">
        <v>152</v>
      </c>
      <c r="GPH161" s="120" t="s">
        <v>133</v>
      </c>
      <c r="GPI161" s="120">
        <v>44264</v>
      </c>
      <c r="GPJ161" s="133">
        <v>11.78</v>
      </c>
      <c r="GPK161" s="120" t="s">
        <v>152</v>
      </c>
      <c r="GPL161" s="120" t="s">
        <v>133</v>
      </c>
      <c r="GPM161" s="120">
        <v>44264</v>
      </c>
      <c r="GPN161" s="133">
        <v>11.78</v>
      </c>
      <c r="GPO161" s="120" t="s">
        <v>152</v>
      </c>
      <c r="GPP161" s="120" t="s">
        <v>133</v>
      </c>
      <c r="GPQ161" s="120">
        <v>44264</v>
      </c>
      <c r="GPR161" s="133">
        <v>11.78</v>
      </c>
      <c r="GPS161" s="120" t="s">
        <v>152</v>
      </c>
      <c r="GPT161" s="120" t="s">
        <v>133</v>
      </c>
      <c r="GPU161" s="120">
        <v>44264</v>
      </c>
      <c r="GPV161" s="133">
        <v>11.78</v>
      </c>
      <c r="GPW161" s="120" t="s">
        <v>152</v>
      </c>
      <c r="GPX161" s="120" t="s">
        <v>133</v>
      </c>
      <c r="GPY161" s="120">
        <v>44264</v>
      </c>
      <c r="GPZ161" s="133">
        <v>11.78</v>
      </c>
      <c r="GQA161" s="120" t="s">
        <v>152</v>
      </c>
      <c r="GQB161" s="120" t="s">
        <v>133</v>
      </c>
      <c r="GQC161" s="120">
        <v>44264</v>
      </c>
      <c r="GQD161" s="133">
        <v>11.78</v>
      </c>
      <c r="GQE161" s="120" t="s">
        <v>152</v>
      </c>
      <c r="GQF161" s="120" t="s">
        <v>133</v>
      </c>
      <c r="GQG161" s="120">
        <v>44264</v>
      </c>
      <c r="GQH161" s="133">
        <v>11.78</v>
      </c>
      <c r="GQI161" s="120" t="s">
        <v>152</v>
      </c>
      <c r="GQJ161" s="120" t="s">
        <v>133</v>
      </c>
      <c r="GQK161" s="120">
        <v>44264</v>
      </c>
      <c r="GQL161" s="133">
        <v>11.78</v>
      </c>
      <c r="GQM161" s="120" t="s">
        <v>152</v>
      </c>
      <c r="GQN161" s="120" t="s">
        <v>133</v>
      </c>
      <c r="GQO161" s="120">
        <v>44264</v>
      </c>
      <c r="GQP161" s="133">
        <v>11.78</v>
      </c>
      <c r="GQQ161" s="120" t="s">
        <v>152</v>
      </c>
      <c r="GQR161" s="120" t="s">
        <v>133</v>
      </c>
      <c r="GQS161" s="120">
        <v>44264</v>
      </c>
      <c r="GQT161" s="133">
        <v>11.78</v>
      </c>
      <c r="GQU161" s="120" t="s">
        <v>152</v>
      </c>
      <c r="GQV161" s="120" t="s">
        <v>133</v>
      </c>
      <c r="GQW161" s="120">
        <v>44264</v>
      </c>
      <c r="GQX161" s="133">
        <v>11.78</v>
      </c>
      <c r="GQY161" s="120" t="s">
        <v>152</v>
      </c>
      <c r="GQZ161" s="120" t="s">
        <v>133</v>
      </c>
      <c r="GRA161" s="120">
        <v>44264</v>
      </c>
      <c r="GRB161" s="133">
        <v>11.78</v>
      </c>
      <c r="GRC161" s="120" t="s">
        <v>152</v>
      </c>
      <c r="GRD161" s="120" t="s">
        <v>133</v>
      </c>
      <c r="GRE161" s="120">
        <v>44264</v>
      </c>
      <c r="GRF161" s="133">
        <v>11.78</v>
      </c>
      <c r="GRG161" s="120" t="s">
        <v>152</v>
      </c>
      <c r="GRH161" s="120" t="s">
        <v>133</v>
      </c>
      <c r="GRI161" s="120">
        <v>44264</v>
      </c>
      <c r="GRJ161" s="133">
        <v>11.78</v>
      </c>
      <c r="GRK161" s="120" t="s">
        <v>152</v>
      </c>
      <c r="GRL161" s="120" t="s">
        <v>133</v>
      </c>
      <c r="GRM161" s="120">
        <v>44264</v>
      </c>
      <c r="GRN161" s="133">
        <v>11.78</v>
      </c>
      <c r="GRO161" s="120" t="s">
        <v>152</v>
      </c>
      <c r="GRP161" s="120" t="s">
        <v>133</v>
      </c>
      <c r="GRQ161" s="120">
        <v>44264</v>
      </c>
      <c r="GRR161" s="133">
        <v>11.78</v>
      </c>
      <c r="GRS161" s="120" t="s">
        <v>152</v>
      </c>
      <c r="GRT161" s="120" t="s">
        <v>133</v>
      </c>
      <c r="GRU161" s="120">
        <v>44264</v>
      </c>
      <c r="GRV161" s="133">
        <v>11.78</v>
      </c>
      <c r="GRW161" s="120" t="s">
        <v>152</v>
      </c>
      <c r="GRX161" s="120" t="s">
        <v>133</v>
      </c>
      <c r="GRY161" s="120">
        <v>44264</v>
      </c>
      <c r="GRZ161" s="133">
        <v>11.78</v>
      </c>
      <c r="GSA161" s="120" t="s">
        <v>152</v>
      </c>
      <c r="GSB161" s="120" t="s">
        <v>133</v>
      </c>
      <c r="GSC161" s="120">
        <v>44264</v>
      </c>
      <c r="GSD161" s="133">
        <v>11.78</v>
      </c>
      <c r="GSE161" s="120" t="s">
        <v>152</v>
      </c>
      <c r="GSF161" s="120" t="s">
        <v>133</v>
      </c>
      <c r="GSG161" s="120">
        <v>44264</v>
      </c>
      <c r="GSH161" s="133">
        <v>11.78</v>
      </c>
      <c r="GSI161" s="120" t="s">
        <v>152</v>
      </c>
      <c r="GSJ161" s="120" t="s">
        <v>133</v>
      </c>
      <c r="GSK161" s="120">
        <v>44264</v>
      </c>
      <c r="GSL161" s="133">
        <v>11.78</v>
      </c>
      <c r="GSM161" s="120" t="s">
        <v>152</v>
      </c>
      <c r="GSN161" s="120" t="s">
        <v>133</v>
      </c>
      <c r="GSO161" s="120">
        <v>44264</v>
      </c>
      <c r="GSP161" s="133">
        <v>11.78</v>
      </c>
      <c r="GSQ161" s="120" t="s">
        <v>152</v>
      </c>
      <c r="GSR161" s="120" t="s">
        <v>133</v>
      </c>
      <c r="GSS161" s="120">
        <v>44264</v>
      </c>
      <c r="GST161" s="133">
        <v>11.78</v>
      </c>
      <c r="GSU161" s="120" t="s">
        <v>152</v>
      </c>
      <c r="GSV161" s="120" t="s">
        <v>133</v>
      </c>
      <c r="GSW161" s="120">
        <v>44264</v>
      </c>
      <c r="GSX161" s="133">
        <v>11.78</v>
      </c>
      <c r="GSY161" s="120" t="s">
        <v>152</v>
      </c>
      <c r="GSZ161" s="120" t="s">
        <v>133</v>
      </c>
      <c r="GTA161" s="120">
        <v>44264</v>
      </c>
      <c r="GTB161" s="133">
        <v>11.78</v>
      </c>
      <c r="GTC161" s="120" t="s">
        <v>152</v>
      </c>
      <c r="GTD161" s="120" t="s">
        <v>133</v>
      </c>
      <c r="GTE161" s="120">
        <v>44264</v>
      </c>
      <c r="GTF161" s="133">
        <v>11.78</v>
      </c>
      <c r="GTG161" s="120" t="s">
        <v>152</v>
      </c>
      <c r="GTH161" s="120" t="s">
        <v>133</v>
      </c>
      <c r="GTI161" s="120">
        <v>44264</v>
      </c>
      <c r="GTJ161" s="133">
        <v>11.78</v>
      </c>
      <c r="GTK161" s="120" t="s">
        <v>152</v>
      </c>
      <c r="GTL161" s="120" t="s">
        <v>133</v>
      </c>
      <c r="GTM161" s="120">
        <v>44264</v>
      </c>
      <c r="GTN161" s="133">
        <v>11.78</v>
      </c>
      <c r="GTO161" s="120" t="s">
        <v>152</v>
      </c>
      <c r="GTP161" s="120" t="s">
        <v>133</v>
      </c>
      <c r="GTQ161" s="120">
        <v>44264</v>
      </c>
      <c r="GTR161" s="133">
        <v>11.78</v>
      </c>
      <c r="GTS161" s="120" t="s">
        <v>152</v>
      </c>
      <c r="GTT161" s="120" t="s">
        <v>133</v>
      </c>
      <c r="GTU161" s="120">
        <v>44264</v>
      </c>
      <c r="GTV161" s="133">
        <v>11.78</v>
      </c>
      <c r="GTW161" s="120" t="s">
        <v>152</v>
      </c>
      <c r="GTX161" s="120" t="s">
        <v>133</v>
      </c>
      <c r="GTY161" s="120">
        <v>44264</v>
      </c>
      <c r="GTZ161" s="133">
        <v>11.78</v>
      </c>
      <c r="GUA161" s="120" t="s">
        <v>152</v>
      </c>
      <c r="GUB161" s="120" t="s">
        <v>133</v>
      </c>
      <c r="GUC161" s="120">
        <v>44264</v>
      </c>
      <c r="GUD161" s="133">
        <v>11.78</v>
      </c>
      <c r="GUE161" s="120" t="s">
        <v>152</v>
      </c>
      <c r="GUF161" s="120" t="s">
        <v>133</v>
      </c>
      <c r="GUG161" s="120">
        <v>44264</v>
      </c>
      <c r="GUH161" s="133">
        <v>11.78</v>
      </c>
      <c r="GUI161" s="120" t="s">
        <v>152</v>
      </c>
      <c r="GUJ161" s="120" t="s">
        <v>133</v>
      </c>
      <c r="GUK161" s="120">
        <v>44264</v>
      </c>
      <c r="GUL161" s="133">
        <v>11.78</v>
      </c>
      <c r="GUM161" s="120" t="s">
        <v>152</v>
      </c>
      <c r="GUN161" s="120" t="s">
        <v>133</v>
      </c>
      <c r="GUO161" s="120">
        <v>44264</v>
      </c>
      <c r="GUP161" s="133">
        <v>11.78</v>
      </c>
      <c r="GUQ161" s="120" t="s">
        <v>152</v>
      </c>
      <c r="GUR161" s="120" t="s">
        <v>133</v>
      </c>
      <c r="GUS161" s="120">
        <v>44264</v>
      </c>
      <c r="GUT161" s="133">
        <v>11.78</v>
      </c>
      <c r="GUU161" s="120" t="s">
        <v>152</v>
      </c>
      <c r="GUV161" s="120" t="s">
        <v>133</v>
      </c>
      <c r="GUW161" s="120">
        <v>44264</v>
      </c>
      <c r="GUX161" s="133">
        <v>11.78</v>
      </c>
      <c r="GUY161" s="120" t="s">
        <v>152</v>
      </c>
      <c r="GUZ161" s="120" t="s">
        <v>133</v>
      </c>
      <c r="GVA161" s="120">
        <v>44264</v>
      </c>
      <c r="GVB161" s="133">
        <v>11.78</v>
      </c>
      <c r="GVC161" s="120" t="s">
        <v>152</v>
      </c>
      <c r="GVD161" s="120" t="s">
        <v>133</v>
      </c>
      <c r="GVE161" s="120">
        <v>44264</v>
      </c>
      <c r="GVF161" s="133">
        <v>11.78</v>
      </c>
      <c r="GVG161" s="120" t="s">
        <v>152</v>
      </c>
      <c r="GVH161" s="120" t="s">
        <v>133</v>
      </c>
      <c r="GVI161" s="120">
        <v>44264</v>
      </c>
      <c r="GVJ161" s="133">
        <v>11.78</v>
      </c>
      <c r="GVK161" s="120" t="s">
        <v>152</v>
      </c>
      <c r="GVL161" s="120" t="s">
        <v>133</v>
      </c>
      <c r="GVM161" s="120">
        <v>44264</v>
      </c>
      <c r="GVN161" s="133">
        <v>11.78</v>
      </c>
      <c r="GVO161" s="120" t="s">
        <v>152</v>
      </c>
      <c r="GVP161" s="120" t="s">
        <v>133</v>
      </c>
      <c r="GVQ161" s="120">
        <v>44264</v>
      </c>
      <c r="GVR161" s="133">
        <v>11.78</v>
      </c>
      <c r="GVS161" s="120" t="s">
        <v>152</v>
      </c>
      <c r="GVT161" s="120" t="s">
        <v>133</v>
      </c>
      <c r="GVU161" s="120">
        <v>44264</v>
      </c>
      <c r="GVV161" s="133">
        <v>11.78</v>
      </c>
      <c r="GVW161" s="120" t="s">
        <v>152</v>
      </c>
      <c r="GVX161" s="120" t="s">
        <v>133</v>
      </c>
      <c r="GVY161" s="120">
        <v>44264</v>
      </c>
      <c r="GVZ161" s="133">
        <v>11.78</v>
      </c>
      <c r="GWA161" s="120" t="s">
        <v>152</v>
      </c>
      <c r="GWB161" s="120" t="s">
        <v>133</v>
      </c>
      <c r="GWC161" s="120">
        <v>44264</v>
      </c>
      <c r="GWD161" s="133">
        <v>11.78</v>
      </c>
      <c r="GWE161" s="120" t="s">
        <v>152</v>
      </c>
      <c r="GWF161" s="120" t="s">
        <v>133</v>
      </c>
      <c r="GWG161" s="120">
        <v>44264</v>
      </c>
      <c r="GWH161" s="133">
        <v>11.78</v>
      </c>
      <c r="GWI161" s="120" t="s">
        <v>152</v>
      </c>
      <c r="GWJ161" s="120" t="s">
        <v>133</v>
      </c>
      <c r="GWK161" s="120">
        <v>44264</v>
      </c>
      <c r="GWL161" s="133">
        <v>11.78</v>
      </c>
      <c r="GWM161" s="120" t="s">
        <v>152</v>
      </c>
      <c r="GWN161" s="120" t="s">
        <v>133</v>
      </c>
      <c r="GWO161" s="120">
        <v>44264</v>
      </c>
      <c r="GWP161" s="133">
        <v>11.78</v>
      </c>
      <c r="GWQ161" s="120" t="s">
        <v>152</v>
      </c>
      <c r="GWR161" s="120" t="s">
        <v>133</v>
      </c>
      <c r="GWS161" s="120">
        <v>44264</v>
      </c>
      <c r="GWT161" s="133">
        <v>11.78</v>
      </c>
      <c r="GWU161" s="120" t="s">
        <v>152</v>
      </c>
      <c r="GWV161" s="120" t="s">
        <v>133</v>
      </c>
      <c r="GWW161" s="120">
        <v>44264</v>
      </c>
      <c r="GWX161" s="133">
        <v>11.78</v>
      </c>
      <c r="GWY161" s="120" t="s">
        <v>152</v>
      </c>
      <c r="GWZ161" s="120" t="s">
        <v>133</v>
      </c>
      <c r="GXA161" s="120">
        <v>44264</v>
      </c>
      <c r="GXB161" s="133">
        <v>11.78</v>
      </c>
      <c r="GXC161" s="120" t="s">
        <v>152</v>
      </c>
      <c r="GXD161" s="120" t="s">
        <v>133</v>
      </c>
      <c r="GXE161" s="120">
        <v>44264</v>
      </c>
      <c r="GXF161" s="133">
        <v>11.78</v>
      </c>
      <c r="GXG161" s="120" t="s">
        <v>152</v>
      </c>
      <c r="GXH161" s="120" t="s">
        <v>133</v>
      </c>
      <c r="GXI161" s="120">
        <v>44264</v>
      </c>
      <c r="GXJ161" s="133">
        <v>11.78</v>
      </c>
      <c r="GXK161" s="120" t="s">
        <v>152</v>
      </c>
      <c r="GXL161" s="120" t="s">
        <v>133</v>
      </c>
      <c r="GXM161" s="120">
        <v>44264</v>
      </c>
      <c r="GXN161" s="133">
        <v>11.78</v>
      </c>
      <c r="GXO161" s="120" t="s">
        <v>152</v>
      </c>
      <c r="GXP161" s="120" t="s">
        <v>133</v>
      </c>
      <c r="GXQ161" s="120">
        <v>44264</v>
      </c>
      <c r="GXR161" s="133">
        <v>11.78</v>
      </c>
      <c r="GXS161" s="120" t="s">
        <v>152</v>
      </c>
      <c r="GXT161" s="120" t="s">
        <v>133</v>
      </c>
      <c r="GXU161" s="120">
        <v>44264</v>
      </c>
      <c r="GXV161" s="133">
        <v>11.78</v>
      </c>
      <c r="GXW161" s="120" t="s">
        <v>152</v>
      </c>
      <c r="GXX161" s="120" t="s">
        <v>133</v>
      </c>
      <c r="GXY161" s="120">
        <v>44264</v>
      </c>
      <c r="GXZ161" s="133">
        <v>11.78</v>
      </c>
      <c r="GYA161" s="120" t="s">
        <v>152</v>
      </c>
      <c r="GYB161" s="120" t="s">
        <v>133</v>
      </c>
      <c r="GYC161" s="120">
        <v>44264</v>
      </c>
      <c r="GYD161" s="133">
        <v>11.78</v>
      </c>
      <c r="GYE161" s="120" t="s">
        <v>152</v>
      </c>
      <c r="GYF161" s="120" t="s">
        <v>133</v>
      </c>
      <c r="GYG161" s="120">
        <v>44264</v>
      </c>
      <c r="GYH161" s="133">
        <v>11.78</v>
      </c>
      <c r="GYI161" s="120" t="s">
        <v>152</v>
      </c>
      <c r="GYJ161" s="120" t="s">
        <v>133</v>
      </c>
      <c r="GYK161" s="120">
        <v>44264</v>
      </c>
      <c r="GYL161" s="133">
        <v>11.78</v>
      </c>
      <c r="GYM161" s="120" t="s">
        <v>152</v>
      </c>
      <c r="GYN161" s="120" t="s">
        <v>133</v>
      </c>
      <c r="GYO161" s="120">
        <v>44264</v>
      </c>
      <c r="GYP161" s="133">
        <v>11.78</v>
      </c>
      <c r="GYQ161" s="120" t="s">
        <v>152</v>
      </c>
      <c r="GYR161" s="120" t="s">
        <v>133</v>
      </c>
      <c r="GYS161" s="120">
        <v>44264</v>
      </c>
      <c r="GYT161" s="133">
        <v>11.78</v>
      </c>
      <c r="GYU161" s="120" t="s">
        <v>152</v>
      </c>
      <c r="GYV161" s="120" t="s">
        <v>133</v>
      </c>
      <c r="GYW161" s="120">
        <v>44264</v>
      </c>
      <c r="GYX161" s="133">
        <v>11.78</v>
      </c>
      <c r="GYY161" s="120" t="s">
        <v>152</v>
      </c>
      <c r="GYZ161" s="120" t="s">
        <v>133</v>
      </c>
      <c r="GZA161" s="120">
        <v>44264</v>
      </c>
      <c r="GZB161" s="133">
        <v>11.78</v>
      </c>
      <c r="GZC161" s="120" t="s">
        <v>152</v>
      </c>
      <c r="GZD161" s="120" t="s">
        <v>133</v>
      </c>
      <c r="GZE161" s="120">
        <v>44264</v>
      </c>
      <c r="GZF161" s="133">
        <v>11.78</v>
      </c>
      <c r="GZG161" s="120" t="s">
        <v>152</v>
      </c>
      <c r="GZH161" s="120" t="s">
        <v>133</v>
      </c>
      <c r="GZI161" s="120">
        <v>44264</v>
      </c>
      <c r="GZJ161" s="133">
        <v>11.78</v>
      </c>
      <c r="GZK161" s="120" t="s">
        <v>152</v>
      </c>
      <c r="GZL161" s="120" t="s">
        <v>133</v>
      </c>
      <c r="GZM161" s="120">
        <v>44264</v>
      </c>
      <c r="GZN161" s="133">
        <v>11.78</v>
      </c>
      <c r="GZO161" s="120" t="s">
        <v>152</v>
      </c>
      <c r="GZP161" s="120" t="s">
        <v>133</v>
      </c>
      <c r="GZQ161" s="120">
        <v>44264</v>
      </c>
      <c r="GZR161" s="133">
        <v>11.78</v>
      </c>
      <c r="GZS161" s="120" t="s">
        <v>152</v>
      </c>
      <c r="GZT161" s="120" t="s">
        <v>133</v>
      </c>
      <c r="GZU161" s="120">
        <v>44264</v>
      </c>
      <c r="GZV161" s="133">
        <v>11.78</v>
      </c>
      <c r="GZW161" s="120" t="s">
        <v>152</v>
      </c>
      <c r="GZX161" s="120" t="s">
        <v>133</v>
      </c>
      <c r="GZY161" s="120">
        <v>44264</v>
      </c>
      <c r="GZZ161" s="133">
        <v>11.78</v>
      </c>
      <c r="HAA161" s="120" t="s">
        <v>152</v>
      </c>
      <c r="HAB161" s="120" t="s">
        <v>133</v>
      </c>
      <c r="HAC161" s="120">
        <v>44264</v>
      </c>
      <c r="HAD161" s="133">
        <v>11.78</v>
      </c>
      <c r="HAE161" s="120" t="s">
        <v>152</v>
      </c>
      <c r="HAF161" s="120" t="s">
        <v>133</v>
      </c>
      <c r="HAG161" s="120">
        <v>44264</v>
      </c>
      <c r="HAH161" s="133">
        <v>11.78</v>
      </c>
      <c r="HAI161" s="120" t="s">
        <v>152</v>
      </c>
      <c r="HAJ161" s="120" t="s">
        <v>133</v>
      </c>
      <c r="HAK161" s="120">
        <v>44264</v>
      </c>
      <c r="HAL161" s="133">
        <v>11.78</v>
      </c>
      <c r="HAM161" s="120" t="s">
        <v>152</v>
      </c>
      <c r="HAN161" s="120" t="s">
        <v>133</v>
      </c>
      <c r="HAO161" s="120">
        <v>44264</v>
      </c>
      <c r="HAP161" s="133">
        <v>11.78</v>
      </c>
      <c r="HAQ161" s="120" t="s">
        <v>152</v>
      </c>
      <c r="HAR161" s="120" t="s">
        <v>133</v>
      </c>
      <c r="HAS161" s="120">
        <v>44264</v>
      </c>
      <c r="HAT161" s="133">
        <v>11.78</v>
      </c>
      <c r="HAU161" s="120" t="s">
        <v>152</v>
      </c>
      <c r="HAV161" s="120" t="s">
        <v>133</v>
      </c>
      <c r="HAW161" s="120">
        <v>44264</v>
      </c>
      <c r="HAX161" s="133">
        <v>11.78</v>
      </c>
      <c r="HAY161" s="120" t="s">
        <v>152</v>
      </c>
      <c r="HAZ161" s="120" t="s">
        <v>133</v>
      </c>
      <c r="HBA161" s="120">
        <v>44264</v>
      </c>
      <c r="HBB161" s="133">
        <v>11.78</v>
      </c>
      <c r="HBC161" s="120" t="s">
        <v>152</v>
      </c>
      <c r="HBD161" s="120" t="s">
        <v>133</v>
      </c>
      <c r="HBE161" s="120">
        <v>44264</v>
      </c>
      <c r="HBF161" s="133">
        <v>11.78</v>
      </c>
      <c r="HBG161" s="120" t="s">
        <v>152</v>
      </c>
      <c r="HBH161" s="120" t="s">
        <v>133</v>
      </c>
      <c r="HBI161" s="120">
        <v>44264</v>
      </c>
      <c r="HBJ161" s="133">
        <v>11.78</v>
      </c>
      <c r="HBK161" s="120" t="s">
        <v>152</v>
      </c>
      <c r="HBL161" s="120" t="s">
        <v>133</v>
      </c>
      <c r="HBM161" s="120">
        <v>44264</v>
      </c>
      <c r="HBN161" s="133">
        <v>11.78</v>
      </c>
      <c r="HBO161" s="120" t="s">
        <v>152</v>
      </c>
      <c r="HBP161" s="120" t="s">
        <v>133</v>
      </c>
      <c r="HBQ161" s="120">
        <v>44264</v>
      </c>
      <c r="HBR161" s="133">
        <v>11.78</v>
      </c>
      <c r="HBS161" s="120" t="s">
        <v>152</v>
      </c>
      <c r="HBT161" s="120" t="s">
        <v>133</v>
      </c>
      <c r="HBU161" s="120">
        <v>44264</v>
      </c>
      <c r="HBV161" s="133">
        <v>11.78</v>
      </c>
      <c r="HBW161" s="120" t="s">
        <v>152</v>
      </c>
      <c r="HBX161" s="120" t="s">
        <v>133</v>
      </c>
      <c r="HBY161" s="120">
        <v>44264</v>
      </c>
      <c r="HBZ161" s="133">
        <v>11.78</v>
      </c>
      <c r="HCA161" s="120" t="s">
        <v>152</v>
      </c>
      <c r="HCB161" s="120" t="s">
        <v>133</v>
      </c>
      <c r="HCC161" s="120">
        <v>44264</v>
      </c>
      <c r="HCD161" s="133">
        <v>11.78</v>
      </c>
      <c r="HCE161" s="120" t="s">
        <v>152</v>
      </c>
      <c r="HCF161" s="120" t="s">
        <v>133</v>
      </c>
      <c r="HCG161" s="120">
        <v>44264</v>
      </c>
      <c r="HCH161" s="133">
        <v>11.78</v>
      </c>
      <c r="HCI161" s="120" t="s">
        <v>152</v>
      </c>
      <c r="HCJ161" s="120" t="s">
        <v>133</v>
      </c>
      <c r="HCK161" s="120">
        <v>44264</v>
      </c>
      <c r="HCL161" s="133">
        <v>11.78</v>
      </c>
      <c r="HCM161" s="120" t="s">
        <v>152</v>
      </c>
      <c r="HCN161" s="120" t="s">
        <v>133</v>
      </c>
      <c r="HCO161" s="120">
        <v>44264</v>
      </c>
      <c r="HCP161" s="133">
        <v>11.78</v>
      </c>
      <c r="HCQ161" s="120" t="s">
        <v>152</v>
      </c>
      <c r="HCR161" s="120" t="s">
        <v>133</v>
      </c>
      <c r="HCS161" s="120">
        <v>44264</v>
      </c>
      <c r="HCT161" s="133">
        <v>11.78</v>
      </c>
      <c r="HCU161" s="120" t="s">
        <v>152</v>
      </c>
      <c r="HCV161" s="120" t="s">
        <v>133</v>
      </c>
      <c r="HCW161" s="120">
        <v>44264</v>
      </c>
      <c r="HCX161" s="133">
        <v>11.78</v>
      </c>
      <c r="HCY161" s="120" t="s">
        <v>152</v>
      </c>
      <c r="HCZ161" s="120" t="s">
        <v>133</v>
      </c>
      <c r="HDA161" s="120">
        <v>44264</v>
      </c>
      <c r="HDB161" s="133">
        <v>11.78</v>
      </c>
      <c r="HDC161" s="120" t="s">
        <v>152</v>
      </c>
      <c r="HDD161" s="120" t="s">
        <v>133</v>
      </c>
      <c r="HDE161" s="120">
        <v>44264</v>
      </c>
      <c r="HDF161" s="133">
        <v>11.78</v>
      </c>
      <c r="HDG161" s="120" t="s">
        <v>152</v>
      </c>
      <c r="HDH161" s="120" t="s">
        <v>133</v>
      </c>
      <c r="HDI161" s="120">
        <v>44264</v>
      </c>
      <c r="HDJ161" s="133">
        <v>11.78</v>
      </c>
      <c r="HDK161" s="120" t="s">
        <v>152</v>
      </c>
      <c r="HDL161" s="120" t="s">
        <v>133</v>
      </c>
      <c r="HDM161" s="120">
        <v>44264</v>
      </c>
      <c r="HDN161" s="133">
        <v>11.78</v>
      </c>
      <c r="HDO161" s="120" t="s">
        <v>152</v>
      </c>
      <c r="HDP161" s="120" t="s">
        <v>133</v>
      </c>
      <c r="HDQ161" s="120">
        <v>44264</v>
      </c>
      <c r="HDR161" s="133">
        <v>11.78</v>
      </c>
      <c r="HDS161" s="120" t="s">
        <v>152</v>
      </c>
      <c r="HDT161" s="120" t="s">
        <v>133</v>
      </c>
      <c r="HDU161" s="120">
        <v>44264</v>
      </c>
      <c r="HDV161" s="133">
        <v>11.78</v>
      </c>
      <c r="HDW161" s="120" t="s">
        <v>152</v>
      </c>
      <c r="HDX161" s="120" t="s">
        <v>133</v>
      </c>
      <c r="HDY161" s="120">
        <v>44264</v>
      </c>
      <c r="HDZ161" s="133">
        <v>11.78</v>
      </c>
      <c r="HEA161" s="120" t="s">
        <v>152</v>
      </c>
      <c r="HEB161" s="120" t="s">
        <v>133</v>
      </c>
      <c r="HEC161" s="120">
        <v>44264</v>
      </c>
      <c r="HED161" s="133">
        <v>11.78</v>
      </c>
      <c r="HEE161" s="120" t="s">
        <v>152</v>
      </c>
      <c r="HEF161" s="120" t="s">
        <v>133</v>
      </c>
      <c r="HEG161" s="120">
        <v>44264</v>
      </c>
      <c r="HEH161" s="133">
        <v>11.78</v>
      </c>
      <c r="HEI161" s="120" t="s">
        <v>152</v>
      </c>
      <c r="HEJ161" s="120" t="s">
        <v>133</v>
      </c>
      <c r="HEK161" s="120">
        <v>44264</v>
      </c>
      <c r="HEL161" s="133">
        <v>11.78</v>
      </c>
      <c r="HEM161" s="120" t="s">
        <v>152</v>
      </c>
      <c r="HEN161" s="120" t="s">
        <v>133</v>
      </c>
      <c r="HEO161" s="120">
        <v>44264</v>
      </c>
      <c r="HEP161" s="133">
        <v>11.78</v>
      </c>
      <c r="HEQ161" s="120" t="s">
        <v>152</v>
      </c>
      <c r="HER161" s="120" t="s">
        <v>133</v>
      </c>
      <c r="HES161" s="120">
        <v>44264</v>
      </c>
      <c r="HET161" s="133">
        <v>11.78</v>
      </c>
      <c r="HEU161" s="120" t="s">
        <v>152</v>
      </c>
      <c r="HEV161" s="120" t="s">
        <v>133</v>
      </c>
      <c r="HEW161" s="120">
        <v>44264</v>
      </c>
      <c r="HEX161" s="133">
        <v>11.78</v>
      </c>
      <c r="HEY161" s="120" t="s">
        <v>152</v>
      </c>
      <c r="HEZ161" s="120" t="s">
        <v>133</v>
      </c>
      <c r="HFA161" s="120">
        <v>44264</v>
      </c>
      <c r="HFB161" s="133">
        <v>11.78</v>
      </c>
      <c r="HFC161" s="120" t="s">
        <v>152</v>
      </c>
      <c r="HFD161" s="120" t="s">
        <v>133</v>
      </c>
      <c r="HFE161" s="120">
        <v>44264</v>
      </c>
      <c r="HFF161" s="133">
        <v>11.78</v>
      </c>
      <c r="HFG161" s="120" t="s">
        <v>152</v>
      </c>
      <c r="HFH161" s="120" t="s">
        <v>133</v>
      </c>
      <c r="HFI161" s="120">
        <v>44264</v>
      </c>
      <c r="HFJ161" s="133">
        <v>11.78</v>
      </c>
      <c r="HFK161" s="120" t="s">
        <v>152</v>
      </c>
      <c r="HFL161" s="120" t="s">
        <v>133</v>
      </c>
      <c r="HFM161" s="120">
        <v>44264</v>
      </c>
      <c r="HFN161" s="133">
        <v>11.78</v>
      </c>
      <c r="HFO161" s="120" t="s">
        <v>152</v>
      </c>
      <c r="HFP161" s="120" t="s">
        <v>133</v>
      </c>
      <c r="HFQ161" s="120">
        <v>44264</v>
      </c>
      <c r="HFR161" s="133">
        <v>11.78</v>
      </c>
      <c r="HFS161" s="120" t="s">
        <v>152</v>
      </c>
      <c r="HFT161" s="120" t="s">
        <v>133</v>
      </c>
      <c r="HFU161" s="120">
        <v>44264</v>
      </c>
      <c r="HFV161" s="133">
        <v>11.78</v>
      </c>
      <c r="HFW161" s="120" t="s">
        <v>152</v>
      </c>
      <c r="HFX161" s="120" t="s">
        <v>133</v>
      </c>
      <c r="HFY161" s="120">
        <v>44264</v>
      </c>
      <c r="HFZ161" s="133">
        <v>11.78</v>
      </c>
      <c r="HGA161" s="120" t="s">
        <v>152</v>
      </c>
      <c r="HGB161" s="120" t="s">
        <v>133</v>
      </c>
      <c r="HGC161" s="120">
        <v>44264</v>
      </c>
      <c r="HGD161" s="133">
        <v>11.78</v>
      </c>
      <c r="HGE161" s="120" t="s">
        <v>152</v>
      </c>
      <c r="HGF161" s="120" t="s">
        <v>133</v>
      </c>
      <c r="HGG161" s="120">
        <v>44264</v>
      </c>
      <c r="HGH161" s="133">
        <v>11.78</v>
      </c>
      <c r="HGI161" s="120" t="s">
        <v>152</v>
      </c>
      <c r="HGJ161" s="120" t="s">
        <v>133</v>
      </c>
      <c r="HGK161" s="120">
        <v>44264</v>
      </c>
      <c r="HGL161" s="133">
        <v>11.78</v>
      </c>
      <c r="HGM161" s="120" t="s">
        <v>152</v>
      </c>
      <c r="HGN161" s="120" t="s">
        <v>133</v>
      </c>
      <c r="HGO161" s="120">
        <v>44264</v>
      </c>
      <c r="HGP161" s="133">
        <v>11.78</v>
      </c>
      <c r="HGQ161" s="120" t="s">
        <v>152</v>
      </c>
      <c r="HGR161" s="120" t="s">
        <v>133</v>
      </c>
      <c r="HGS161" s="120">
        <v>44264</v>
      </c>
      <c r="HGT161" s="133">
        <v>11.78</v>
      </c>
      <c r="HGU161" s="120" t="s">
        <v>152</v>
      </c>
      <c r="HGV161" s="120" t="s">
        <v>133</v>
      </c>
      <c r="HGW161" s="120">
        <v>44264</v>
      </c>
      <c r="HGX161" s="133">
        <v>11.78</v>
      </c>
      <c r="HGY161" s="120" t="s">
        <v>152</v>
      </c>
      <c r="HGZ161" s="120" t="s">
        <v>133</v>
      </c>
      <c r="HHA161" s="120">
        <v>44264</v>
      </c>
      <c r="HHB161" s="133">
        <v>11.78</v>
      </c>
      <c r="HHC161" s="120" t="s">
        <v>152</v>
      </c>
      <c r="HHD161" s="120" t="s">
        <v>133</v>
      </c>
      <c r="HHE161" s="120">
        <v>44264</v>
      </c>
      <c r="HHF161" s="133">
        <v>11.78</v>
      </c>
      <c r="HHG161" s="120" t="s">
        <v>152</v>
      </c>
      <c r="HHH161" s="120" t="s">
        <v>133</v>
      </c>
      <c r="HHI161" s="120">
        <v>44264</v>
      </c>
      <c r="HHJ161" s="133">
        <v>11.78</v>
      </c>
      <c r="HHK161" s="120" t="s">
        <v>152</v>
      </c>
      <c r="HHL161" s="120" t="s">
        <v>133</v>
      </c>
      <c r="HHM161" s="120">
        <v>44264</v>
      </c>
      <c r="HHN161" s="133">
        <v>11.78</v>
      </c>
      <c r="HHO161" s="120" t="s">
        <v>152</v>
      </c>
      <c r="HHP161" s="120" t="s">
        <v>133</v>
      </c>
      <c r="HHQ161" s="120">
        <v>44264</v>
      </c>
      <c r="HHR161" s="133">
        <v>11.78</v>
      </c>
      <c r="HHS161" s="120" t="s">
        <v>152</v>
      </c>
      <c r="HHT161" s="120" t="s">
        <v>133</v>
      </c>
      <c r="HHU161" s="120">
        <v>44264</v>
      </c>
      <c r="HHV161" s="133">
        <v>11.78</v>
      </c>
      <c r="HHW161" s="120" t="s">
        <v>152</v>
      </c>
      <c r="HHX161" s="120" t="s">
        <v>133</v>
      </c>
      <c r="HHY161" s="120">
        <v>44264</v>
      </c>
      <c r="HHZ161" s="133">
        <v>11.78</v>
      </c>
      <c r="HIA161" s="120" t="s">
        <v>152</v>
      </c>
      <c r="HIB161" s="120" t="s">
        <v>133</v>
      </c>
      <c r="HIC161" s="120">
        <v>44264</v>
      </c>
      <c r="HID161" s="133">
        <v>11.78</v>
      </c>
      <c r="HIE161" s="120" t="s">
        <v>152</v>
      </c>
      <c r="HIF161" s="120" t="s">
        <v>133</v>
      </c>
      <c r="HIG161" s="120">
        <v>44264</v>
      </c>
      <c r="HIH161" s="133">
        <v>11.78</v>
      </c>
      <c r="HII161" s="120" t="s">
        <v>152</v>
      </c>
      <c r="HIJ161" s="120" t="s">
        <v>133</v>
      </c>
      <c r="HIK161" s="120">
        <v>44264</v>
      </c>
      <c r="HIL161" s="133">
        <v>11.78</v>
      </c>
      <c r="HIM161" s="120" t="s">
        <v>152</v>
      </c>
      <c r="HIN161" s="120" t="s">
        <v>133</v>
      </c>
      <c r="HIO161" s="120">
        <v>44264</v>
      </c>
      <c r="HIP161" s="133">
        <v>11.78</v>
      </c>
      <c r="HIQ161" s="120" t="s">
        <v>152</v>
      </c>
      <c r="HIR161" s="120" t="s">
        <v>133</v>
      </c>
      <c r="HIS161" s="120">
        <v>44264</v>
      </c>
      <c r="HIT161" s="133">
        <v>11.78</v>
      </c>
      <c r="HIU161" s="120" t="s">
        <v>152</v>
      </c>
      <c r="HIV161" s="120" t="s">
        <v>133</v>
      </c>
      <c r="HIW161" s="120">
        <v>44264</v>
      </c>
      <c r="HIX161" s="133">
        <v>11.78</v>
      </c>
      <c r="HIY161" s="120" t="s">
        <v>152</v>
      </c>
      <c r="HIZ161" s="120" t="s">
        <v>133</v>
      </c>
      <c r="HJA161" s="120">
        <v>44264</v>
      </c>
      <c r="HJB161" s="133">
        <v>11.78</v>
      </c>
      <c r="HJC161" s="120" t="s">
        <v>152</v>
      </c>
      <c r="HJD161" s="120" t="s">
        <v>133</v>
      </c>
      <c r="HJE161" s="120">
        <v>44264</v>
      </c>
      <c r="HJF161" s="133">
        <v>11.78</v>
      </c>
      <c r="HJG161" s="120" t="s">
        <v>152</v>
      </c>
      <c r="HJH161" s="120" t="s">
        <v>133</v>
      </c>
      <c r="HJI161" s="120">
        <v>44264</v>
      </c>
      <c r="HJJ161" s="133">
        <v>11.78</v>
      </c>
      <c r="HJK161" s="120" t="s">
        <v>152</v>
      </c>
      <c r="HJL161" s="120" t="s">
        <v>133</v>
      </c>
      <c r="HJM161" s="120">
        <v>44264</v>
      </c>
      <c r="HJN161" s="133">
        <v>11.78</v>
      </c>
      <c r="HJO161" s="120" t="s">
        <v>152</v>
      </c>
      <c r="HJP161" s="120" t="s">
        <v>133</v>
      </c>
      <c r="HJQ161" s="120">
        <v>44264</v>
      </c>
      <c r="HJR161" s="133">
        <v>11.78</v>
      </c>
      <c r="HJS161" s="120" t="s">
        <v>152</v>
      </c>
      <c r="HJT161" s="120" t="s">
        <v>133</v>
      </c>
      <c r="HJU161" s="120">
        <v>44264</v>
      </c>
      <c r="HJV161" s="133">
        <v>11.78</v>
      </c>
      <c r="HJW161" s="120" t="s">
        <v>152</v>
      </c>
      <c r="HJX161" s="120" t="s">
        <v>133</v>
      </c>
      <c r="HJY161" s="120">
        <v>44264</v>
      </c>
      <c r="HJZ161" s="133">
        <v>11.78</v>
      </c>
      <c r="HKA161" s="120" t="s">
        <v>152</v>
      </c>
      <c r="HKB161" s="120" t="s">
        <v>133</v>
      </c>
      <c r="HKC161" s="120">
        <v>44264</v>
      </c>
      <c r="HKD161" s="133">
        <v>11.78</v>
      </c>
      <c r="HKE161" s="120" t="s">
        <v>152</v>
      </c>
      <c r="HKF161" s="120" t="s">
        <v>133</v>
      </c>
      <c r="HKG161" s="120">
        <v>44264</v>
      </c>
      <c r="HKH161" s="133">
        <v>11.78</v>
      </c>
      <c r="HKI161" s="120" t="s">
        <v>152</v>
      </c>
      <c r="HKJ161" s="120" t="s">
        <v>133</v>
      </c>
      <c r="HKK161" s="120">
        <v>44264</v>
      </c>
      <c r="HKL161" s="133">
        <v>11.78</v>
      </c>
      <c r="HKM161" s="120" t="s">
        <v>152</v>
      </c>
      <c r="HKN161" s="120" t="s">
        <v>133</v>
      </c>
      <c r="HKO161" s="120">
        <v>44264</v>
      </c>
      <c r="HKP161" s="133">
        <v>11.78</v>
      </c>
      <c r="HKQ161" s="120" t="s">
        <v>152</v>
      </c>
      <c r="HKR161" s="120" t="s">
        <v>133</v>
      </c>
      <c r="HKS161" s="120">
        <v>44264</v>
      </c>
      <c r="HKT161" s="133">
        <v>11.78</v>
      </c>
      <c r="HKU161" s="120" t="s">
        <v>152</v>
      </c>
      <c r="HKV161" s="120" t="s">
        <v>133</v>
      </c>
      <c r="HKW161" s="120">
        <v>44264</v>
      </c>
      <c r="HKX161" s="133">
        <v>11.78</v>
      </c>
      <c r="HKY161" s="120" t="s">
        <v>152</v>
      </c>
      <c r="HKZ161" s="120" t="s">
        <v>133</v>
      </c>
      <c r="HLA161" s="120">
        <v>44264</v>
      </c>
      <c r="HLB161" s="133">
        <v>11.78</v>
      </c>
      <c r="HLC161" s="120" t="s">
        <v>152</v>
      </c>
      <c r="HLD161" s="120" t="s">
        <v>133</v>
      </c>
      <c r="HLE161" s="120">
        <v>44264</v>
      </c>
      <c r="HLF161" s="133">
        <v>11.78</v>
      </c>
      <c r="HLG161" s="120" t="s">
        <v>152</v>
      </c>
      <c r="HLH161" s="120" t="s">
        <v>133</v>
      </c>
      <c r="HLI161" s="120">
        <v>44264</v>
      </c>
      <c r="HLJ161" s="133">
        <v>11.78</v>
      </c>
      <c r="HLK161" s="120" t="s">
        <v>152</v>
      </c>
      <c r="HLL161" s="120" t="s">
        <v>133</v>
      </c>
      <c r="HLM161" s="120">
        <v>44264</v>
      </c>
      <c r="HLN161" s="133">
        <v>11.78</v>
      </c>
      <c r="HLO161" s="120" t="s">
        <v>152</v>
      </c>
      <c r="HLP161" s="120" t="s">
        <v>133</v>
      </c>
      <c r="HLQ161" s="120">
        <v>44264</v>
      </c>
      <c r="HLR161" s="133">
        <v>11.78</v>
      </c>
      <c r="HLS161" s="120" t="s">
        <v>152</v>
      </c>
      <c r="HLT161" s="120" t="s">
        <v>133</v>
      </c>
      <c r="HLU161" s="120">
        <v>44264</v>
      </c>
      <c r="HLV161" s="133">
        <v>11.78</v>
      </c>
      <c r="HLW161" s="120" t="s">
        <v>152</v>
      </c>
      <c r="HLX161" s="120" t="s">
        <v>133</v>
      </c>
      <c r="HLY161" s="120">
        <v>44264</v>
      </c>
      <c r="HLZ161" s="133">
        <v>11.78</v>
      </c>
      <c r="HMA161" s="120" t="s">
        <v>152</v>
      </c>
      <c r="HMB161" s="120" t="s">
        <v>133</v>
      </c>
      <c r="HMC161" s="120">
        <v>44264</v>
      </c>
      <c r="HMD161" s="133">
        <v>11.78</v>
      </c>
      <c r="HME161" s="120" t="s">
        <v>152</v>
      </c>
      <c r="HMF161" s="120" t="s">
        <v>133</v>
      </c>
      <c r="HMG161" s="120">
        <v>44264</v>
      </c>
      <c r="HMH161" s="133">
        <v>11.78</v>
      </c>
      <c r="HMI161" s="120" t="s">
        <v>152</v>
      </c>
      <c r="HMJ161" s="120" t="s">
        <v>133</v>
      </c>
      <c r="HMK161" s="120">
        <v>44264</v>
      </c>
      <c r="HML161" s="133">
        <v>11.78</v>
      </c>
      <c r="HMM161" s="120" t="s">
        <v>152</v>
      </c>
      <c r="HMN161" s="120" t="s">
        <v>133</v>
      </c>
      <c r="HMO161" s="120">
        <v>44264</v>
      </c>
      <c r="HMP161" s="133">
        <v>11.78</v>
      </c>
      <c r="HMQ161" s="120" t="s">
        <v>152</v>
      </c>
      <c r="HMR161" s="120" t="s">
        <v>133</v>
      </c>
      <c r="HMS161" s="120">
        <v>44264</v>
      </c>
      <c r="HMT161" s="133">
        <v>11.78</v>
      </c>
      <c r="HMU161" s="120" t="s">
        <v>152</v>
      </c>
      <c r="HMV161" s="120" t="s">
        <v>133</v>
      </c>
      <c r="HMW161" s="120">
        <v>44264</v>
      </c>
      <c r="HMX161" s="133">
        <v>11.78</v>
      </c>
      <c r="HMY161" s="120" t="s">
        <v>152</v>
      </c>
      <c r="HMZ161" s="120" t="s">
        <v>133</v>
      </c>
      <c r="HNA161" s="120">
        <v>44264</v>
      </c>
      <c r="HNB161" s="133">
        <v>11.78</v>
      </c>
      <c r="HNC161" s="120" t="s">
        <v>152</v>
      </c>
      <c r="HND161" s="120" t="s">
        <v>133</v>
      </c>
      <c r="HNE161" s="120">
        <v>44264</v>
      </c>
      <c r="HNF161" s="133">
        <v>11.78</v>
      </c>
      <c r="HNG161" s="120" t="s">
        <v>152</v>
      </c>
      <c r="HNH161" s="120" t="s">
        <v>133</v>
      </c>
      <c r="HNI161" s="120">
        <v>44264</v>
      </c>
      <c r="HNJ161" s="133">
        <v>11.78</v>
      </c>
      <c r="HNK161" s="120" t="s">
        <v>152</v>
      </c>
      <c r="HNL161" s="120" t="s">
        <v>133</v>
      </c>
      <c r="HNM161" s="120">
        <v>44264</v>
      </c>
      <c r="HNN161" s="133">
        <v>11.78</v>
      </c>
      <c r="HNO161" s="120" t="s">
        <v>152</v>
      </c>
      <c r="HNP161" s="120" t="s">
        <v>133</v>
      </c>
      <c r="HNQ161" s="120">
        <v>44264</v>
      </c>
      <c r="HNR161" s="133">
        <v>11.78</v>
      </c>
      <c r="HNS161" s="120" t="s">
        <v>152</v>
      </c>
      <c r="HNT161" s="120" t="s">
        <v>133</v>
      </c>
      <c r="HNU161" s="120">
        <v>44264</v>
      </c>
      <c r="HNV161" s="133">
        <v>11.78</v>
      </c>
      <c r="HNW161" s="120" t="s">
        <v>152</v>
      </c>
      <c r="HNX161" s="120" t="s">
        <v>133</v>
      </c>
      <c r="HNY161" s="120">
        <v>44264</v>
      </c>
      <c r="HNZ161" s="133">
        <v>11.78</v>
      </c>
      <c r="HOA161" s="120" t="s">
        <v>152</v>
      </c>
      <c r="HOB161" s="120" t="s">
        <v>133</v>
      </c>
      <c r="HOC161" s="120">
        <v>44264</v>
      </c>
      <c r="HOD161" s="133">
        <v>11.78</v>
      </c>
      <c r="HOE161" s="120" t="s">
        <v>152</v>
      </c>
      <c r="HOF161" s="120" t="s">
        <v>133</v>
      </c>
      <c r="HOG161" s="120">
        <v>44264</v>
      </c>
      <c r="HOH161" s="133">
        <v>11.78</v>
      </c>
      <c r="HOI161" s="120" t="s">
        <v>152</v>
      </c>
      <c r="HOJ161" s="120" t="s">
        <v>133</v>
      </c>
      <c r="HOK161" s="120">
        <v>44264</v>
      </c>
      <c r="HOL161" s="133">
        <v>11.78</v>
      </c>
      <c r="HOM161" s="120" t="s">
        <v>152</v>
      </c>
      <c r="HON161" s="120" t="s">
        <v>133</v>
      </c>
      <c r="HOO161" s="120">
        <v>44264</v>
      </c>
      <c r="HOP161" s="133">
        <v>11.78</v>
      </c>
      <c r="HOQ161" s="120" t="s">
        <v>152</v>
      </c>
      <c r="HOR161" s="120" t="s">
        <v>133</v>
      </c>
      <c r="HOS161" s="120">
        <v>44264</v>
      </c>
      <c r="HOT161" s="133">
        <v>11.78</v>
      </c>
      <c r="HOU161" s="120" t="s">
        <v>152</v>
      </c>
      <c r="HOV161" s="120" t="s">
        <v>133</v>
      </c>
      <c r="HOW161" s="120">
        <v>44264</v>
      </c>
      <c r="HOX161" s="133">
        <v>11.78</v>
      </c>
      <c r="HOY161" s="120" t="s">
        <v>152</v>
      </c>
      <c r="HOZ161" s="120" t="s">
        <v>133</v>
      </c>
      <c r="HPA161" s="120">
        <v>44264</v>
      </c>
      <c r="HPB161" s="133">
        <v>11.78</v>
      </c>
      <c r="HPC161" s="120" t="s">
        <v>152</v>
      </c>
      <c r="HPD161" s="120" t="s">
        <v>133</v>
      </c>
      <c r="HPE161" s="120">
        <v>44264</v>
      </c>
      <c r="HPF161" s="133">
        <v>11.78</v>
      </c>
      <c r="HPG161" s="120" t="s">
        <v>152</v>
      </c>
      <c r="HPH161" s="120" t="s">
        <v>133</v>
      </c>
      <c r="HPI161" s="120">
        <v>44264</v>
      </c>
      <c r="HPJ161" s="133">
        <v>11.78</v>
      </c>
      <c r="HPK161" s="120" t="s">
        <v>152</v>
      </c>
      <c r="HPL161" s="120" t="s">
        <v>133</v>
      </c>
      <c r="HPM161" s="120">
        <v>44264</v>
      </c>
      <c r="HPN161" s="133">
        <v>11.78</v>
      </c>
      <c r="HPO161" s="120" t="s">
        <v>152</v>
      </c>
      <c r="HPP161" s="120" t="s">
        <v>133</v>
      </c>
      <c r="HPQ161" s="120">
        <v>44264</v>
      </c>
      <c r="HPR161" s="133">
        <v>11.78</v>
      </c>
      <c r="HPS161" s="120" t="s">
        <v>152</v>
      </c>
      <c r="HPT161" s="120" t="s">
        <v>133</v>
      </c>
      <c r="HPU161" s="120">
        <v>44264</v>
      </c>
      <c r="HPV161" s="133">
        <v>11.78</v>
      </c>
      <c r="HPW161" s="120" t="s">
        <v>152</v>
      </c>
      <c r="HPX161" s="120" t="s">
        <v>133</v>
      </c>
      <c r="HPY161" s="120">
        <v>44264</v>
      </c>
      <c r="HPZ161" s="133">
        <v>11.78</v>
      </c>
      <c r="HQA161" s="120" t="s">
        <v>152</v>
      </c>
      <c r="HQB161" s="120" t="s">
        <v>133</v>
      </c>
      <c r="HQC161" s="120">
        <v>44264</v>
      </c>
      <c r="HQD161" s="133">
        <v>11.78</v>
      </c>
      <c r="HQE161" s="120" t="s">
        <v>152</v>
      </c>
      <c r="HQF161" s="120" t="s">
        <v>133</v>
      </c>
      <c r="HQG161" s="120">
        <v>44264</v>
      </c>
      <c r="HQH161" s="133">
        <v>11.78</v>
      </c>
      <c r="HQI161" s="120" t="s">
        <v>152</v>
      </c>
      <c r="HQJ161" s="120" t="s">
        <v>133</v>
      </c>
      <c r="HQK161" s="120">
        <v>44264</v>
      </c>
      <c r="HQL161" s="133">
        <v>11.78</v>
      </c>
      <c r="HQM161" s="120" t="s">
        <v>152</v>
      </c>
      <c r="HQN161" s="120" t="s">
        <v>133</v>
      </c>
      <c r="HQO161" s="120">
        <v>44264</v>
      </c>
      <c r="HQP161" s="133">
        <v>11.78</v>
      </c>
      <c r="HQQ161" s="120" t="s">
        <v>152</v>
      </c>
      <c r="HQR161" s="120" t="s">
        <v>133</v>
      </c>
      <c r="HQS161" s="120">
        <v>44264</v>
      </c>
      <c r="HQT161" s="133">
        <v>11.78</v>
      </c>
      <c r="HQU161" s="120" t="s">
        <v>152</v>
      </c>
      <c r="HQV161" s="120" t="s">
        <v>133</v>
      </c>
      <c r="HQW161" s="120">
        <v>44264</v>
      </c>
      <c r="HQX161" s="133">
        <v>11.78</v>
      </c>
      <c r="HQY161" s="120" t="s">
        <v>152</v>
      </c>
      <c r="HQZ161" s="120" t="s">
        <v>133</v>
      </c>
      <c r="HRA161" s="120">
        <v>44264</v>
      </c>
      <c r="HRB161" s="133">
        <v>11.78</v>
      </c>
      <c r="HRC161" s="120" t="s">
        <v>152</v>
      </c>
      <c r="HRD161" s="120" t="s">
        <v>133</v>
      </c>
      <c r="HRE161" s="120">
        <v>44264</v>
      </c>
      <c r="HRF161" s="133">
        <v>11.78</v>
      </c>
      <c r="HRG161" s="120" t="s">
        <v>152</v>
      </c>
      <c r="HRH161" s="120" t="s">
        <v>133</v>
      </c>
      <c r="HRI161" s="120">
        <v>44264</v>
      </c>
      <c r="HRJ161" s="133">
        <v>11.78</v>
      </c>
      <c r="HRK161" s="120" t="s">
        <v>152</v>
      </c>
      <c r="HRL161" s="120" t="s">
        <v>133</v>
      </c>
      <c r="HRM161" s="120">
        <v>44264</v>
      </c>
      <c r="HRN161" s="133">
        <v>11.78</v>
      </c>
      <c r="HRO161" s="120" t="s">
        <v>152</v>
      </c>
      <c r="HRP161" s="120" t="s">
        <v>133</v>
      </c>
      <c r="HRQ161" s="120">
        <v>44264</v>
      </c>
      <c r="HRR161" s="133">
        <v>11.78</v>
      </c>
      <c r="HRS161" s="120" t="s">
        <v>152</v>
      </c>
      <c r="HRT161" s="120" t="s">
        <v>133</v>
      </c>
      <c r="HRU161" s="120">
        <v>44264</v>
      </c>
      <c r="HRV161" s="133">
        <v>11.78</v>
      </c>
      <c r="HRW161" s="120" t="s">
        <v>152</v>
      </c>
      <c r="HRX161" s="120" t="s">
        <v>133</v>
      </c>
      <c r="HRY161" s="120">
        <v>44264</v>
      </c>
      <c r="HRZ161" s="133">
        <v>11.78</v>
      </c>
      <c r="HSA161" s="120" t="s">
        <v>152</v>
      </c>
      <c r="HSB161" s="120" t="s">
        <v>133</v>
      </c>
      <c r="HSC161" s="120">
        <v>44264</v>
      </c>
      <c r="HSD161" s="133">
        <v>11.78</v>
      </c>
      <c r="HSE161" s="120" t="s">
        <v>152</v>
      </c>
      <c r="HSF161" s="120" t="s">
        <v>133</v>
      </c>
      <c r="HSG161" s="120">
        <v>44264</v>
      </c>
      <c r="HSH161" s="133">
        <v>11.78</v>
      </c>
      <c r="HSI161" s="120" t="s">
        <v>152</v>
      </c>
      <c r="HSJ161" s="120" t="s">
        <v>133</v>
      </c>
      <c r="HSK161" s="120">
        <v>44264</v>
      </c>
      <c r="HSL161" s="133">
        <v>11.78</v>
      </c>
      <c r="HSM161" s="120" t="s">
        <v>152</v>
      </c>
      <c r="HSN161" s="120" t="s">
        <v>133</v>
      </c>
      <c r="HSO161" s="120">
        <v>44264</v>
      </c>
      <c r="HSP161" s="133">
        <v>11.78</v>
      </c>
      <c r="HSQ161" s="120" t="s">
        <v>152</v>
      </c>
      <c r="HSR161" s="120" t="s">
        <v>133</v>
      </c>
      <c r="HSS161" s="120">
        <v>44264</v>
      </c>
      <c r="HST161" s="133">
        <v>11.78</v>
      </c>
      <c r="HSU161" s="120" t="s">
        <v>152</v>
      </c>
      <c r="HSV161" s="120" t="s">
        <v>133</v>
      </c>
      <c r="HSW161" s="120">
        <v>44264</v>
      </c>
      <c r="HSX161" s="133">
        <v>11.78</v>
      </c>
      <c r="HSY161" s="120" t="s">
        <v>152</v>
      </c>
      <c r="HSZ161" s="120" t="s">
        <v>133</v>
      </c>
      <c r="HTA161" s="120">
        <v>44264</v>
      </c>
      <c r="HTB161" s="133">
        <v>11.78</v>
      </c>
      <c r="HTC161" s="120" t="s">
        <v>152</v>
      </c>
      <c r="HTD161" s="120" t="s">
        <v>133</v>
      </c>
      <c r="HTE161" s="120">
        <v>44264</v>
      </c>
      <c r="HTF161" s="133">
        <v>11.78</v>
      </c>
      <c r="HTG161" s="120" t="s">
        <v>152</v>
      </c>
      <c r="HTH161" s="120" t="s">
        <v>133</v>
      </c>
      <c r="HTI161" s="120">
        <v>44264</v>
      </c>
      <c r="HTJ161" s="133">
        <v>11.78</v>
      </c>
      <c r="HTK161" s="120" t="s">
        <v>152</v>
      </c>
      <c r="HTL161" s="120" t="s">
        <v>133</v>
      </c>
      <c r="HTM161" s="120">
        <v>44264</v>
      </c>
      <c r="HTN161" s="133">
        <v>11.78</v>
      </c>
      <c r="HTO161" s="120" t="s">
        <v>152</v>
      </c>
      <c r="HTP161" s="120" t="s">
        <v>133</v>
      </c>
      <c r="HTQ161" s="120">
        <v>44264</v>
      </c>
      <c r="HTR161" s="133">
        <v>11.78</v>
      </c>
      <c r="HTS161" s="120" t="s">
        <v>152</v>
      </c>
      <c r="HTT161" s="120" t="s">
        <v>133</v>
      </c>
      <c r="HTU161" s="120">
        <v>44264</v>
      </c>
      <c r="HTV161" s="133">
        <v>11.78</v>
      </c>
      <c r="HTW161" s="120" t="s">
        <v>152</v>
      </c>
      <c r="HTX161" s="120" t="s">
        <v>133</v>
      </c>
      <c r="HTY161" s="120">
        <v>44264</v>
      </c>
      <c r="HTZ161" s="133">
        <v>11.78</v>
      </c>
      <c r="HUA161" s="120" t="s">
        <v>152</v>
      </c>
      <c r="HUB161" s="120" t="s">
        <v>133</v>
      </c>
      <c r="HUC161" s="120">
        <v>44264</v>
      </c>
      <c r="HUD161" s="133">
        <v>11.78</v>
      </c>
      <c r="HUE161" s="120" t="s">
        <v>152</v>
      </c>
      <c r="HUF161" s="120" t="s">
        <v>133</v>
      </c>
      <c r="HUG161" s="120">
        <v>44264</v>
      </c>
      <c r="HUH161" s="133">
        <v>11.78</v>
      </c>
      <c r="HUI161" s="120" t="s">
        <v>152</v>
      </c>
      <c r="HUJ161" s="120" t="s">
        <v>133</v>
      </c>
      <c r="HUK161" s="120">
        <v>44264</v>
      </c>
      <c r="HUL161" s="133">
        <v>11.78</v>
      </c>
      <c r="HUM161" s="120" t="s">
        <v>152</v>
      </c>
      <c r="HUN161" s="120" t="s">
        <v>133</v>
      </c>
      <c r="HUO161" s="120">
        <v>44264</v>
      </c>
      <c r="HUP161" s="133">
        <v>11.78</v>
      </c>
      <c r="HUQ161" s="120" t="s">
        <v>152</v>
      </c>
      <c r="HUR161" s="120" t="s">
        <v>133</v>
      </c>
      <c r="HUS161" s="120">
        <v>44264</v>
      </c>
      <c r="HUT161" s="133">
        <v>11.78</v>
      </c>
      <c r="HUU161" s="120" t="s">
        <v>152</v>
      </c>
      <c r="HUV161" s="120" t="s">
        <v>133</v>
      </c>
      <c r="HUW161" s="120">
        <v>44264</v>
      </c>
      <c r="HUX161" s="133">
        <v>11.78</v>
      </c>
      <c r="HUY161" s="120" t="s">
        <v>152</v>
      </c>
      <c r="HUZ161" s="120" t="s">
        <v>133</v>
      </c>
      <c r="HVA161" s="120">
        <v>44264</v>
      </c>
      <c r="HVB161" s="133">
        <v>11.78</v>
      </c>
      <c r="HVC161" s="120" t="s">
        <v>152</v>
      </c>
      <c r="HVD161" s="120" t="s">
        <v>133</v>
      </c>
      <c r="HVE161" s="120">
        <v>44264</v>
      </c>
      <c r="HVF161" s="133">
        <v>11.78</v>
      </c>
      <c r="HVG161" s="120" t="s">
        <v>152</v>
      </c>
      <c r="HVH161" s="120" t="s">
        <v>133</v>
      </c>
      <c r="HVI161" s="120">
        <v>44264</v>
      </c>
      <c r="HVJ161" s="133">
        <v>11.78</v>
      </c>
      <c r="HVK161" s="120" t="s">
        <v>152</v>
      </c>
      <c r="HVL161" s="120" t="s">
        <v>133</v>
      </c>
      <c r="HVM161" s="120">
        <v>44264</v>
      </c>
      <c r="HVN161" s="133">
        <v>11.78</v>
      </c>
      <c r="HVO161" s="120" t="s">
        <v>152</v>
      </c>
      <c r="HVP161" s="120" t="s">
        <v>133</v>
      </c>
      <c r="HVQ161" s="120">
        <v>44264</v>
      </c>
      <c r="HVR161" s="133">
        <v>11.78</v>
      </c>
      <c r="HVS161" s="120" t="s">
        <v>152</v>
      </c>
      <c r="HVT161" s="120" t="s">
        <v>133</v>
      </c>
      <c r="HVU161" s="120">
        <v>44264</v>
      </c>
      <c r="HVV161" s="133">
        <v>11.78</v>
      </c>
      <c r="HVW161" s="120" t="s">
        <v>152</v>
      </c>
      <c r="HVX161" s="120" t="s">
        <v>133</v>
      </c>
      <c r="HVY161" s="120">
        <v>44264</v>
      </c>
      <c r="HVZ161" s="133">
        <v>11.78</v>
      </c>
      <c r="HWA161" s="120" t="s">
        <v>152</v>
      </c>
      <c r="HWB161" s="120" t="s">
        <v>133</v>
      </c>
      <c r="HWC161" s="120">
        <v>44264</v>
      </c>
      <c r="HWD161" s="133">
        <v>11.78</v>
      </c>
      <c r="HWE161" s="120" t="s">
        <v>152</v>
      </c>
      <c r="HWF161" s="120" t="s">
        <v>133</v>
      </c>
      <c r="HWG161" s="120">
        <v>44264</v>
      </c>
      <c r="HWH161" s="133">
        <v>11.78</v>
      </c>
      <c r="HWI161" s="120" t="s">
        <v>152</v>
      </c>
      <c r="HWJ161" s="120" t="s">
        <v>133</v>
      </c>
      <c r="HWK161" s="120">
        <v>44264</v>
      </c>
      <c r="HWL161" s="133">
        <v>11.78</v>
      </c>
      <c r="HWM161" s="120" t="s">
        <v>152</v>
      </c>
      <c r="HWN161" s="120" t="s">
        <v>133</v>
      </c>
      <c r="HWO161" s="120">
        <v>44264</v>
      </c>
      <c r="HWP161" s="133">
        <v>11.78</v>
      </c>
      <c r="HWQ161" s="120" t="s">
        <v>152</v>
      </c>
      <c r="HWR161" s="120" t="s">
        <v>133</v>
      </c>
      <c r="HWS161" s="120">
        <v>44264</v>
      </c>
      <c r="HWT161" s="133">
        <v>11.78</v>
      </c>
      <c r="HWU161" s="120" t="s">
        <v>152</v>
      </c>
      <c r="HWV161" s="120" t="s">
        <v>133</v>
      </c>
      <c r="HWW161" s="120">
        <v>44264</v>
      </c>
      <c r="HWX161" s="133">
        <v>11.78</v>
      </c>
      <c r="HWY161" s="120" t="s">
        <v>152</v>
      </c>
      <c r="HWZ161" s="120" t="s">
        <v>133</v>
      </c>
      <c r="HXA161" s="120">
        <v>44264</v>
      </c>
      <c r="HXB161" s="133">
        <v>11.78</v>
      </c>
      <c r="HXC161" s="120" t="s">
        <v>152</v>
      </c>
      <c r="HXD161" s="120" t="s">
        <v>133</v>
      </c>
      <c r="HXE161" s="120">
        <v>44264</v>
      </c>
      <c r="HXF161" s="133">
        <v>11.78</v>
      </c>
      <c r="HXG161" s="120" t="s">
        <v>152</v>
      </c>
      <c r="HXH161" s="120" t="s">
        <v>133</v>
      </c>
      <c r="HXI161" s="120">
        <v>44264</v>
      </c>
      <c r="HXJ161" s="133">
        <v>11.78</v>
      </c>
      <c r="HXK161" s="120" t="s">
        <v>152</v>
      </c>
      <c r="HXL161" s="120" t="s">
        <v>133</v>
      </c>
      <c r="HXM161" s="120">
        <v>44264</v>
      </c>
      <c r="HXN161" s="133">
        <v>11.78</v>
      </c>
      <c r="HXO161" s="120" t="s">
        <v>152</v>
      </c>
      <c r="HXP161" s="120" t="s">
        <v>133</v>
      </c>
      <c r="HXQ161" s="120">
        <v>44264</v>
      </c>
      <c r="HXR161" s="133">
        <v>11.78</v>
      </c>
      <c r="HXS161" s="120" t="s">
        <v>152</v>
      </c>
      <c r="HXT161" s="120" t="s">
        <v>133</v>
      </c>
      <c r="HXU161" s="120">
        <v>44264</v>
      </c>
      <c r="HXV161" s="133">
        <v>11.78</v>
      </c>
      <c r="HXW161" s="120" t="s">
        <v>152</v>
      </c>
      <c r="HXX161" s="120" t="s">
        <v>133</v>
      </c>
      <c r="HXY161" s="120">
        <v>44264</v>
      </c>
      <c r="HXZ161" s="133">
        <v>11.78</v>
      </c>
      <c r="HYA161" s="120" t="s">
        <v>152</v>
      </c>
      <c r="HYB161" s="120" t="s">
        <v>133</v>
      </c>
      <c r="HYC161" s="120">
        <v>44264</v>
      </c>
      <c r="HYD161" s="133">
        <v>11.78</v>
      </c>
      <c r="HYE161" s="120" t="s">
        <v>152</v>
      </c>
      <c r="HYF161" s="120" t="s">
        <v>133</v>
      </c>
      <c r="HYG161" s="120">
        <v>44264</v>
      </c>
      <c r="HYH161" s="133">
        <v>11.78</v>
      </c>
      <c r="HYI161" s="120" t="s">
        <v>152</v>
      </c>
      <c r="HYJ161" s="120" t="s">
        <v>133</v>
      </c>
      <c r="HYK161" s="120">
        <v>44264</v>
      </c>
      <c r="HYL161" s="133">
        <v>11.78</v>
      </c>
      <c r="HYM161" s="120" t="s">
        <v>152</v>
      </c>
      <c r="HYN161" s="120" t="s">
        <v>133</v>
      </c>
      <c r="HYO161" s="120">
        <v>44264</v>
      </c>
      <c r="HYP161" s="133">
        <v>11.78</v>
      </c>
      <c r="HYQ161" s="120" t="s">
        <v>152</v>
      </c>
      <c r="HYR161" s="120" t="s">
        <v>133</v>
      </c>
      <c r="HYS161" s="120">
        <v>44264</v>
      </c>
      <c r="HYT161" s="133">
        <v>11.78</v>
      </c>
      <c r="HYU161" s="120" t="s">
        <v>152</v>
      </c>
      <c r="HYV161" s="120" t="s">
        <v>133</v>
      </c>
      <c r="HYW161" s="120">
        <v>44264</v>
      </c>
      <c r="HYX161" s="133">
        <v>11.78</v>
      </c>
      <c r="HYY161" s="120" t="s">
        <v>152</v>
      </c>
      <c r="HYZ161" s="120" t="s">
        <v>133</v>
      </c>
      <c r="HZA161" s="120">
        <v>44264</v>
      </c>
      <c r="HZB161" s="133">
        <v>11.78</v>
      </c>
      <c r="HZC161" s="120" t="s">
        <v>152</v>
      </c>
      <c r="HZD161" s="120" t="s">
        <v>133</v>
      </c>
      <c r="HZE161" s="120">
        <v>44264</v>
      </c>
      <c r="HZF161" s="133">
        <v>11.78</v>
      </c>
      <c r="HZG161" s="120" t="s">
        <v>152</v>
      </c>
      <c r="HZH161" s="120" t="s">
        <v>133</v>
      </c>
      <c r="HZI161" s="120">
        <v>44264</v>
      </c>
      <c r="HZJ161" s="133">
        <v>11.78</v>
      </c>
      <c r="HZK161" s="120" t="s">
        <v>152</v>
      </c>
      <c r="HZL161" s="120" t="s">
        <v>133</v>
      </c>
      <c r="HZM161" s="120">
        <v>44264</v>
      </c>
      <c r="HZN161" s="133">
        <v>11.78</v>
      </c>
      <c r="HZO161" s="120" t="s">
        <v>152</v>
      </c>
      <c r="HZP161" s="120" t="s">
        <v>133</v>
      </c>
      <c r="HZQ161" s="120">
        <v>44264</v>
      </c>
      <c r="HZR161" s="133">
        <v>11.78</v>
      </c>
      <c r="HZS161" s="120" t="s">
        <v>152</v>
      </c>
      <c r="HZT161" s="120" t="s">
        <v>133</v>
      </c>
      <c r="HZU161" s="120">
        <v>44264</v>
      </c>
      <c r="HZV161" s="133">
        <v>11.78</v>
      </c>
      <c r="HZW161" s="120" t="s">
        <v>152</v>
      </c>
      <c r="HZX161" s="120" t="s">
        <v>133</v>
      </c>
      <c r="HZY161" s="120">
        <v>44264</v>
      </c>
      <c r="HZZ161" s="133">
        <v>11.78</v>
      </c>
      <c r="IAA161" s="120" t="s">
        <v>152</v>
      </c>
      <c r="IAB161" s="120" t="s">
        <v>133</v>
      </c>
      <c r="IAC161" s="120">
        <v>44264</v>
      </c>
      <c r="IAD161" s="133">
        <v>11.78</v>
      </c>
      <c r="IAE161" s="120" t="s">
        <v>152</v>
      </c>
      <c r="IAF161" s="120" t="s">
        <v>133</v>
      </c>
      <c r="IAG161" s="120">
        <v>44264</v>
      </c>
      <c r="IAH161" s="133">
        <v>11.78</v>
      </c>
      <c r="IAI161" s="120" t="s">
        <v>152</v>
      </c>
      <c r="IAJ161" s="120" t="s">
        <v>133</v>
      </c>
      <c r="IAK161" s="120">
        <v>44264</v>
      </c>
      <c r="IAL161" s="133">
        <v>11.78</v>
      </c>
      <c r="IAM161" s="120" t="s">
        <v>152</v>
      </c>
      <c r="IAN161" s="120" t="s">
        <v>133</v>
      </c>
      <c r="IAO161" s="120">
        <v>44264</v>
      </c>
      <c r="IAP161" s="133">
        <v>11.78</v>
      </c>
      <c r="IAQ161" s="120" t="s">
        <v>152</v>
      </c>
      <c r="IAR161" s="120" t="s">
        <v>133</v>
      </c>
      <c r="IAS161" s="120">
        <v>44264</v>
      </c>
      <c r="IAT161" s="133">
        <v>11.78</v>
      </c>
      <c r="IAU161" s="120" t="s">
        <v>152</v>
      </c>
      <c r="IAV161" s="120" t="s">
        <v>133</v>
      </c>
      <c r="IAW161" s="120">
        <v>44264</v>
      </c>
      <c r="IAX161" s="133">
        <v>11.78</v>
      </c>
      <c r="IAY161" s="120" t="s">
        <v>152</v>
      </c>
      <c r="IAZ161" s="120" t="s">
        <v>133</v>
      </c>
      <c r="IBA161" s="120">
        <v>44264</v>
      </c>
      <c r="IBB161" s="133">
        <v>11.78</v>
      </c>
      <c r="IBC161" s="120" t="s">
        <v>152</v>
      </c>
      <c r="IBD161" s="120" t="s">
        <v>133</v>
      </c>
      <c r="IBE161" s="120">
        <v>44264</v>
      </c>
      <c r="IBF161" s="133">
        <v>11.78</v>
      </c>
      <c r="IBG161" s="120" t="s">
        <v>152</v>
      </c>
      <c r="IBH161" s="120" t="s">
        <v>133</v>
      </c>
      <c r="IBI161" s="120">
        <v>44264</v>
      </c>
      <c r="IBJ161" s="133">
        <v>11.78</v>
      </c>
      <c r="IBK161" s="120" t="s">
        <v>152</v>
      </c>
      <c r="IBL161" s="120" t="s">
        <v>133</v>
      </c>
      <c r="IBM161" s="120">
        <v>44264</v>
      </c>
      <c r="IBN161" s="133">
        <v>11.78</v>
      </c>
      <c r="IBO161" s="120" t="s">
        <v>152</v>
      </c>
      <c r="IBP161" s="120" t="s">
        <v>133</v>
      </c>
      <c r="IBQ161" s="120">
        <v>44264</v>
      </c>
      <c r="IBR161" s="133">
        <v>11.78</v>
      </c>
      <c r="IBS161" s="120" t="s">
        <v>152</v>
      </c>
      <c r="IBT161" s="120" t="s">
        <v>133</v>
      </c>
      <c r="IBU161" s="120">
        <v>44264</v>
      </c>
      <c r="IBV161" s="133">
        <v>11.78</v>
      </c>
      <c r="IBW161" s="120" t="s">
        <v>152</v>
      </c>
      <c r="IBX161" s="120" t="s">
        <v>133</v>
      </c>
      <c r="IBY161" s="120">
        <v>44264</v>
      </c>
      <c r="IBZ161" s="133">
        <v>11.78</v>
      </c>
      <c r="ICA161" s="120" t="s">
        <v>152</v>
      </c>
      <c r="ICB161" s="120" t="s">
        <v>133</v>
      </c>
      <c r="ICC161" s="120">
        <v>44264</v>
      </c>
      <c r="ICD161" s="133">
        <v>11.78</v>
      </c>
      <c r="ICE161" s="120" t="s">
        <v>152</v>
      </c>
      <c r="ICF161" s="120" t="s">
        <v>133</v>
      </c>
      <c r="ICG161" s="120">
        <v>44264</v>
      </c>
      <c r="ICH161" s="133">
        <v>11.78</v>
      </c>
      <c r="ICI161" s="120" t="s">
        <v>152</v>
      </c>
      <c r="ICJ161" s="120" t="s">
        <v>133</v>
      </c>
      <c r="ICK161" s="120">
        <v>44264</v>
      </c>
      <c r="ICL161" s="133">
        <v>11.78</v>
      </c>
      <c r="ICM161" s="120" t="s">
        <v>152</v>
      </c>
      <c r="ICN161" s="120" t="s">
        <v>133</v>
      </c>
      <c r="ICO161" s="120">
        <v>44264</v>
      </c>
      <c r="ICP161" s="133">
        <v>11.78</v>
      </c>
      <c r="ICQ161" s="120" t="s">
        <v>152</v>
      </c>
      <c r="ICR161" s="120" t="s">
        <v>133</v>
      </c>
      <c r="ICS161" s="120">
        <v>44264</v>
      </c>
      <c r="ICT161" s="133">
        <v>11.78</v>
      </c>
      <c r="ICU161" s="120" t="s">
        <v>152</v>
      </c>
      <c r="ICV161" s="120" t="s">
        <v>133</v>
      </c>
      <c r="ICW161" s="120">
        <v>44264</v>
      </c>
      <c r="ICX161" s="133">
        <v>11.78</v>
      </c>
      <c r="ICY161" s="120" t="s">
        <v>152</v>
      </c>
      <c r="ICZ161" s="120" t="s">
        <v>133</v>
      </c>
      <c r="IDA161" s="120">
        <v>44264</v>
      </c>
      <c r="IDB161" s="133">
        <v>11.78</v>
      </c>
      <c r="IDC161" s="120" t="s">
        <v>152</v>
      </c>
      <c r="IDD161" s="120" t="s">
        <v>133</v>
      </c>
      <c r="IDE161" s="120">
        <v>44264</v>
      </c>
      <c r="IDF161" s="133">
        <v>11.78</v>
      </c>
      <c r="IDG161" s="120" t="s">
        <v>152</v>
      </c>
      <c r="IDH161" s="120" t="s">
        <v>133</v>
      </c>
      <c r="IDI161" s="120">
        <v>44264</v>
      </c>
      <c r="IDJ161" s="133">
        <v>11.78</v>
      </c>
      <c r="IDK161" s="120" t="s">
        <v>152</v>
      </c>
      <c r="IDL161" s="120" t="s">
        <v>133</v>
      </c>
      <c r="IDM161" s="120">
        <v>44264</v>
      </c>
      <c r="IDN161" s="133">
        <v>11.78</v>
      </c>
      <c r="IDO161" s="120" t="s">
        <v>152</v>
      </c>
      <c r="IDP161" s="120" t="s">
        <v>133</v>
      </c>
      <c r="IDQ161" s="120">
        <v>44264</v>
      </c>
      <c r="IDR161" s="133">
        <v>11.78</v>
      </c>
      <c r="IDS161" s="120" t="s">
        <v>152</v>
      </c>
      <c r="IDT161" s="120" t="s">
        <v>133</v>
      </c>
      <c r="IDU161" s="120">
        <v>44264</v>
      </c>
      <c r="IDV161" s="133">
        <v>11.78</v>
      </c>
      <c r="IDW161" s="120" t="s">
        <v>152</v>
      </c>
      <c r="IDX161" s="120" t="s">
        <v>133</v>
      </c>
      <c r="IDY161" s="120">
        <v>44264</v>
      </c>
      <c r="IDZ161" s="133">
        <v>11.78</v>
      </c>
      <c r="IEA161" s="120" t="s">
        <v>152</v>
      </c>
      <c r="IEB161" s="120" t="s">
        <v>133</v>
      </c>
      <c r="IEC161" s="120">
        <v>44264</v>
      </c>
      <c r="IED161" s="133">
        <v>11.78</v>
      </c>
      <c r="IEE161" s="120" t="s">
        <v>152</v>
      </c>
      <c r="IEF161" s="120" t="s">
        <v>133</v>
      </c>
      <c r="IEG161" s="120">
        <v>44264</v>
      </c>
      <c r="IEH161" s="133">
        <v>11.78</v>
      </c>
      <c r="IEI161" s="120" t="s">
        <v>152</v>
      </c>
      <c r="IEJ161" s="120" t="s">
        <v>133</v>
      </c>
      <c r="IEK161" s="120">
        <v>44264</v>
      </c>
      <c r="IEL161" s="133">
        <v>11.78</v>
      </c>
      <c r="IEM161" s="120" t="s">
        <v>152</v>
      </c>
      <c r="IEN161" s="120" t="s">
        <v>133</v>
      </c>
      <c r="IEO161" s="120">
        <v>44264</v>
      </c>
      <c r="IEP161" s="133">
        <v>11.78</v>
      </c>
      <c r="IEQ161" s="120" t="s">
        <v>152</v>
      </c>
      <c r="IER161" s="120" t="s">
        <v>133</v>
      </c>
      <c r="IES161" s="120">
        <v>44264</v>
      </c>
      <c r="IET161" s="133">
        <v>11.78</v>
      </c>
      <c r="IEU161" s="120" t="s">
        <v>152</v>
      </c>
      <c r="IEV161" s="120" t="s">
        <v>133</v>
      </c>
      <c r="IEW161" s="120">
        <v>44264</v>
      </c>
      <c r="IEX161" s="133">
        <v>11.78</v>
      </c>
      <c r="IEY161" s="120" t="s">
        <v>152</v>
      </c>
      <c r="IEZ161" s="120" t="s">
        <v>133</v>
      </c>
      <c r="IFA161" s="120">
        <v>44264</v>
      </c>
      <c r="IFB161" s="133">
        <v>11.78</v>
      </c>
      <c r="IFC161" s="120" t="s">
        <v>152</v>
      </c>
      <c r="IFD161" s="120" t="s">
        <v>133</v>
      </c>
      <c r="IFE161" s="120">
        <v>44264</v>
      </c>
      <c r="IFF161" s="133">
        <v>11.78</v>
      </c>
      <c r="IFG161" s="120" t="s">
        <v>152</v>
      </c>
      <c r="IFH161" s="120" t="s">
        <v>133</v>
      </c>
      <c r="IFI161" s="120">
        <v>44264</v>
      </c>
      <c r="IFJ161" s="133">
        <v>11.78</v>
      </c>
      <c r="IFK161" s="120" t="s">
        <v>152</v>
      </c>
      <c r="IFL161" s="120" t="s">
        <v>133</v>
      </c>
      <c r="IFM161" s="120">
        <v>44264</v>
      </c>
      <c r="IFN161" s="133">
        <v>11.78</v>
      </c>
      <c r="IFO161" s="120" t="s">
        <v>152</v>
      </c>
      <c r="IFP161" s="120" t="s">
        <v>133</v>
      </c>
      <c r="IFQ161" s="120">
        <v>44264</v>
      </c>
      <c r="IFR161" s="133">
        <v>11.78</v>
      </c>
      <c r="IFS161" s="120" t="s">
        <v>152</v>
      </c>
      <c r="IFT161" s="120" t="s">
        <v>133</v>
      </c>
      <c r="IFU161" s="120">
        <v>44264</v>
      </c>
      <c r="IFV161" s="133">
        <v>11.78</v>
      </c>
      <c r="IFW161" s="120" t="s">
        <v>152</v>
      </c>
      <c r="IFX161" s="120" t="s">
        <v>133</v>
      </c>
      <c r="IFY161" s="120">
        <v>44264</v>
      </c>
      <c r="IFZ161" s="133">
        <v>11.78</v>
      </c>
      <c r="IGA161" s="120" t="s">
        <v>152</v>
      </c>
      <c r="IGB161" s="120" t="s">
        <v>133</v>
      </c>
      <c r="IGC161" s="120">
        <v>44264</v>
      </c>
      <c r="IGD161" s="133">
        <v>11.78</v>
      </c>
      <c r="IGE161" s="120" t="s">
        <v>152</v>
      </c>
      <c r="IGF161" s="120" t="s">
        <v>133</v>
      </c>
      <c r="IGG161" s="120">
        <v>44264</v>
      </c>
      <c r="IGH161" s="133">
        <v>11.78</v>
      </c>
      <c r="IGI161" s="120" t="s">
        <v>152</v>
      </c>
      <c r="IGJ161" s="120" t="s">
        <v>133</v>
      </c>
      <c r="IGK161" s="120">
        <v>44264</v>
      </c>
      <c r="IGL161" s="133">
        <v>11.78</v>
      </c>
      <c r="IGM161" s="120" t="s">
        <v>152</v>
      </c>
      <c r="IGN161" s="120" t="s">
        <v>133</v>
      </c>
      <c r="IGO161" s="120">
        <v>44264</v>
      </c>
      <c r="IGP161" s="133">
        <v>11.78</v>
      </c>
      <c r="IGQ161" s="120" t="s">
        <v>152</v>
      </c>
      <c r="IGR161" s="120" t="s">
        <v>133</v>
      </c>
      <c r="IGS161" s="120">
        <v>44264</v>
      </c>
      <c r="IGT161" s="133">
        <v>11.78</v>
      </c>
      <c r="IGU161" s="120" t="s">
        <v>152</v>
      </c>
      <c r="IGV161" s="120" t="s">
        <v>133</v>
      </c>
      <c r="IGW161" s="120">
        <v>44264</v>
      </c>
      <c r="IGX161" s="133">
        <v>11.78</v>
      </c>
      <c r="IGY161" s="120" t="s">
        <v>152</v>
      </c>
      <c r="IGZ161" s="120" t="s">
        <v>133</v>
      </c>
      <c r="IHA161" s="120">
        <v>44264</v>
      </c>
      <c r="IHB161" s="133">
        <v>11.78</v>
      </c>
      <c r="IHC161" s="120" t="s">
        <v>152</v>
      </c>
      <c r="IHD161" s="120" t="s">
        <v>133</v>
      </c>
      <c r="IHE161" s="120">
        <v>44264</v>
      </c>
      <c r="IHF161" s="133">
        <v>11.78</v>
      </c>
      <c r="IHG161" s="120" t="s">
        <v>152</v>
      </c>
      <c r="IHH161" s="120" t="s">
        <v>133</v>
      </c>
      <c r="IHI161" s="120">
        <v>44264</v>
      </c>
      <c r="IHJ161" s="133">
        <v>11.78</v>
      </c>
      <c r="IHK161" s="120" t="s">
        <v>152</v>
      </c>
      <c r="IHL161" s="120" t="s">
        <v>133</v>
      </c>
      <c r="IHM161" s="120">
        <v>44264</v>
      </c>
      <c r="IHN161" s="133">
        <v>11.78</v>
      </c>
      <c r="IHO161" s="120" t="s">
        <v>152</v>
      </c>
      <c r="IHP161" s="120" t="s">
        <v>133</v>
      </c>
      <c r="IHQ161" s="120">
        <v>44264</v>
      </c>
      <c r="IHR161" s="133">
        <v>11.78</v>
      </c>
      <c r="IHS161" s="120" t="s">
        <v>152</v>
      </c>
      <c r="IHT161" s="120" t="s">
        <v>133</v>
      </c>
      <c r="IHU161" s="120">
        <v>44264</v>
      </c>
      <c r="IHV161" s="133">
        <v>11.78</v>
      </c>
      <c r="IHW161" s="120" t="s">
        <v>152</v>
      </c>
      <c r="IHX161" s="120" t="s">
        <v>133</v>
      </c>
      <c r="IHY161" s="120">
        <v>44264</v>
      </c>
      <c r="IHZ161" s="133">
        <v>11.78</v>
      </c>
      <c r="IIA161" s="120" t="s">
        <v>152</v>
      </c>
      <c r="IIB161" s="120" t="s">
        <v>133</v>
      </c>
      <c r="IIC161" s="120">
        <v>44264</v>
      </c>
      <c r="IID161" s="133">
        <v>11.78</v>
      </c>
      <c r="IIE161" s="120" t="s">
        <v>152</v>
      </c>
      <c r="IIF161" s="120" t="s">
        <v>133</v>
      </c>
      <c r="IIG161" s="120">
        <v>44264</v>
      </c>
      <c r="IIH161" s="133">
        <v>11.78</v>
      </c>
      <c r="III161" s="120" t="s">
        <v>152</v>
      </c>
      <c r="IIJ161" s="120" t="s">
        <v>133</v>
      </c>
      <c r="IIK161" s="120">
        <v>44264</v>
      </c>
      <c r="IIL161" s="133">
        <v>11.78</v>
      </c>
      <c r="IIM161" s="120" t="s">
        <v>152</v>
      </c>
      <c r="IIN161" s="120" t="s">
        <v>133</v>
      </c>
      <c r="IIO161" s="120">
        <v>44264</v>
      </c>
      <c r="IIP161" s="133">
        <v>11.78</v>
      </c>
      <c r="IIQ161" s="120" t="s">
        <v>152</v>
      </c>
      <c r="IIR161" s="120" t="s">
        <v>133</v>
      </c>
      <c r="IIS161" s="120">
        <v>44264</v>
      </c>
      <c r="IIT161" s="133">
        <v>11.78</v>
      </c>
      <c r="IIU161" s="120" t="s">
        <v>152</v>
      </c>
      <c r="IIV161" s="120" t="s">
        <v>133</v>
      </c>
      <c r="IIW161" s="120">
        <v>44264</v>
      </c>
      <c r="IIX161" s="133">
        <v>11.78</v>
      </c>
      <c r="IIY161" s="120" t="s">
        <v>152</v>
      </c>
      <c r="IIZ161" s="120" t="s">
        <v>133</v>
      </c>
      <c r="IJA161" s="120">
        <v>44264</v>
      </c>
      <c r="IJB161" s="133">
        <v>11.78</v>
      </c>
      <c r="IJC161" s="120" t="s">
        <v>152</v>
      </c>
      <c r="IJD161" s="120" t="s">
        <v>133</v>
      </c>
      <c r="IJE161" s="120">
        <v>44264</v>
      </c>
      <c r="IJF161" s="133">
        <v>11.78</v>
      </c>
      <c r="IJG161" s="120" t="s">
        <v>152</v>
      </c>
      <c r="IJH161" s="120" t="s">
        <v>133</v>
      </c>
      <c r="IJI161" s="120">
        <v>44264</v>
      </c>
      <c r="IJJ161" s="133">
        <v>11.78</v>
      </c>
      <c r="IJK161" s="120" t="s">
        <v>152</v>
      </c>
      <c r="IJL161" s="120" t="s">
        <v>133</v>
      </c>
      <c r="IJM161" s="120">
        <v>44264</v>
      </c>
      <c r="IJN161" s="133">
        <v>11.78</v>
      </c>
      <c r="IJO161" s="120" t="s">
        <v>152</v>
      </c>
      <c r="IJP161" s="120" t="s">
        <v>133</v>
      </c>
      <c r="IJQ161" s="120">
        <v>44264</v>
      </c>
      <c r="IJR161" s="133">
        <v>11.78</v>
      </c>
      <c r="IJS161" s="120" t="s">
        <v>152</v>
      </c>
      <c r="IJT161" s="120" t="s">
        <v>133</v>
      </c>
      <c r="IJU161" s="120">
        <v>44264</v>
      </c>
      <c r="IJV161" s="133">
        <v>11.78</v>
      </c>
      <c r="IJW161" s="120" t="s">
        <v>152</v>
      </c>
      <c r="IJX161" s="120" t="s">
        <v>133</v>
      </c>
      <c r="IJY161" s="120">
        <v>44264</v>
      </c>
      <c r="IJZ161" s="133">
        <v>11.78</v>
      </c>
      <c r="IKA161" s="120" t="s">
        <v>152</v>
      </c>
      <c r="IKB161" s="120" t="s">
        <v>133</v>
      </c>
      <c r="IKC161" s="120">
        <v>44264</v>
      </c>
      <c r="IKD161" s="133">
        <v>11.78</v>
      </c>
      <c r="IKE161" s="120" t="s">
        <v>152</v>
      </c>
      <c r="IKF161" s="120" t="s">
        <v>133</v>
      </c>
      <c r="IKG161" s="120">
        <v>44264</v>
      </c>
      <c r="IKH161" s="133">
        <v>11.78</v>
      </c>
      <c r="IKI161" s="120" t="s">
        <v>152</v>
      </c>
      <c r="IKJ161" s="120" t="s">
        <v>133</v>
      </c>
      <c r="IKK161" s="120">
        <v>44264</v>
      </c>
      <c r="IKL161" s="133">
        <v>11.78</v>
      </c>
      <c r="IKM161" s="120" t="s">
        <v>152</v>
      </c>
      <c r="IKN161" s="120" t="s">
        <v>133</v>
      </c>
      <c r="IKO161" s="120">
        <v>44264</v>
      </c>
      <c r="IKP161" s="133">
        <v>11.78</v>
      </c>
      <c r="IKQ161" s="120" t="s">
        <v>152</v>
      </c>
      <c r="IKR161" s="120" t="s">
        <v>133</v>
      </c>
      <c r="IKS161" s="120">
        <v>44264</v>
      </c>
      <c r="IKT161" s="133">
        <v>11.78</v>
      </c>
      <c r="IKU161" s="120" t="s">
        <v>152</v>
      </c>
      <c r="IKV161" s="120" t="s">
        <v>133</v>
      </c>
      <c r="IKW161" s="120">
        <v>44264</v>
      </c>
      <c r="IKX161" s="133">
        <v>11.78</v>
      </c>
      <c r="IKY161" s="120" t="s">
        <v>152</v>
      </c>
      <c r="IKZ161" s="120" t="s">
        <v>133</v>
      </c>
      <c r="ILA161" s="120">
        <v>44264</v>
      </c>
      <c r="ILB161" s="133">
        <v>11.78</v>
      </c>
      <c r="ILC161" s="120" t="s">
        <v>152</v>
      </c>
      <c r="ILD161" s="120" t="s">
        <v>133</v>
      </c>
      <c r="ILE161" s="120">
        <v>44264</v>
      </c>
      <c r="ILF161" s="133">
        <v>11.78</v>
      </c>
      <c r="ILG161" s="120" t="s">
        <v>152</v>
      </c>
      <c r="ILH161" s="120" t="s">
        <v>133</v>
      </c>
      <c r="ILI161" s="120">
        <v>44264</v>
      </c>
      <c r="ILJ161" s="133">
        <v>11.78</v>
      </c>
      <c r="ILK161" s="120" t="s">
        <v>152</v>
      </c>
      <c r="ILL161" s="120" t="s">
        <v>133</v>
      </c>
      <c r="ILM161" s="120">
        <v>44264</v>
      </c>
      <c r="ILN161" s="133">
        <v>11.78</v>
      </c>
      <c r="ILO161" s="120" t="s">
        <v>152</v>
      </c>
      <c r="ILP161" s="120" t="s">
        <v>133</v>
      </c>
      <c r="ILQ161" s="120">
        <v>44264</v>
      </c>
      <c r="ILR161" s="133">
        <v>11.78</v>
      </c>
      <c r="ILS161" s="120" t="s">
        <v>152</v>
      </c>
      <c r="ILT161" s="120" t="s">
        <v>133</v>
      </c>
      <c r="ILU161" s="120">
        <v>44264</v>
      </c>
      <c r="ILV161" s="133">
        <v>11.78</v>
      </c>
      <c r="ILW161" s="120" t="s">
        <v>152</v>
      </c>
      <c r="ILX161" s="120" t="s">
        <v>133</v>
      </c>
      <c r="ILY161" s="120">
        <v>44264</v>
      </c>
      <c r="ILZ161" s="133">
        <v>11.78</v>
      </c>
      <c r="IMA161" s="120" t="s">
        <v>152</v>
      </c>
      <c r="IMB161" s="120" t="s">
        <v>133</v>
      </c>
      <c r="IMC161" s="120">
        <v>44264</v>
      </c>
      <c r="IMD161" s="133">
        <v>11.78</v>
      </c>
      <c r="IME161" s="120" t="s">
        <v>152</v>
      </c>
      <c r="IMF161" s="120" t="s">
        <v>133</v>
      </c>
      <c r="IMG161" s="120">
        <v>44264</v>
      </c>
      <c r="IMH161" s="133">
        <v>11.78</v>
      </c>
      <c r="IMI161" s="120" t="s">
        <v>152</v>
      </c>
      <c r="IMJ161" s="120" t="s">
        <v>133</v>
      </c>
      <c r="IMK161" s="120">
        <v>44264</v>
      </c>
      <c r="IML161" s="133">
        <v>11.78</v>
      </c>
      <c r="IMM161" s="120" t="s">
        <v>152</v>
      </c>
      <c r="IMN161" s="120" t="s">
        <v>133</v>
      </c>
      <c r="IMO161" s="120">
        <v>44264</v>
      </c>
      <c r="IMP161" s="133">
        <v>11.78</v>
      </c>
      <c r="IMQ161" s="120" t="s">
        <v>152</v>
      </c>
      <c r="IMR161" s="120" t="s">
        <v>133</v>
      </c>
      <c r="IMS161" s="120">
        <v>44264</v>
      </c>
      <c r="IMT161" s="133">
        <v>11.78</v>
      </c>
      <c r="IMU161" s="120" t="s">
        <v>152</v>
      </c>
      <c r="IMV161" s="120" t="s">
        <v>133</v>
      </c>
      <c r="IMW161" s="120">
        <v>44264</v>
      </c>
      <c r="IMX161" s="133">
        <v>11.78</v>
      </c>
      <c r="IMY161" s="120" t="s">
        <v>152</v>
      </c>
      <c r="IMZ161" s="120" t="s">
        <v>133</v>
      </c>
      <c r="INA161" s="120">
        <v>44264</v>
      </c>
      <c r="INB161" s="133">
        <v>11.78</v>
      </c>
      <c r="INC161" s="120" t="s">
        <v>152</v>
      </c>
      <c r="IND161" s="120" t="s">
        <v>133</v>
      </c>
      <c r="INE161" s="120">
        <v>44264</v>
      </c>
      <c r="INF161" s="133">
        <v>11.78</v>
      </c>
      <c r="ING161" s="120" t="s">
        <v>152</v>
      </c>
      <c r="INH161" s="120" t="s">
        <v>133</v>
      </c>
      <c r="INI161" s="120">
        <v>44264</v>
      </c>
      <c r="INJ161" s="133">
        <v>11.78</v>
      </c>
      <c r="INK161" s="120" t="s">
        <v>152</v>
      </c>
      <c r="INL161" s="120" t="s">
        <v>133</v>
      </c>
      <c r="INM161" s="120">
        <v>44264</v>
      </c>
      <c r="INN161" s="133">
        <v>11.78</v>
      </c>
      <c r="INO161" s="120" t="s">
        <v>152</v>
      </c>
      <c r="INP161" s="120" t="s">
        <v>133</v>
      </c>
      <c r="INQ161" s="120">
        <v>44264</v>
      </c>
      <c r="INR161" s="133">
        <v>11.78</v>
      </c>
      <c r="INS161" s="120" t="s">
        <v>152</v>
      </c>
      <c r="INT161" s="120" t="s">
        <v>133</v>
      </c>
      <c r="INU161" s="120">
        <v>44264</v>
      </c>
      <c r="INV161" s="133">
        <v>11.78</v>
      </c>
      <c r="INW161" s="120" t="s">
        <v>152</v>
      </c>
      <c r="INX161" s="120" t="s">
        <v>133</v>
      </c>
      <c r="INY161" s="120">
        <v>44264</v>
      </c>
      <c r="INZ161" s="133">
        <v>11.78</v>
      </c>
      <c r="IOA161" s="120" t="s">
        <v>152</v>
      </c>
      <c r="IOB161" s="120" t="s">
        <v>133</v>
      </c>
      <c r="IOC161" s="120">
        <v>44264</v>
      </c>
      <c r="IOD161" s="133">
        <v>11.78</v>
      </c>
      <c r="IOE161" s="120" t="s">
        <v>152</v>
      </c>
      <c r="IOF161" s="120" t="s">
        <v>133</v>
      </c>
      <c r="IOG161" s="120">
        <v>44264</v>
      </c>
      <c r="IOH161" s="133">
        <v>11.78</v>
      </c>
      <c r="IOI161" s="120" t="s">
        <v>152</v>
      </c>
      <c r="IOJ161" s="120" t="s">
        <v>133</v>
      </c>
      <c r="IOK161" s="120">
        <v>44264</v>
      </c>
      <c r="IOL161" s="133">
        <v>11.78</v>
      </c>
      <c r="IOM161" s="120" t="s">
        <v>152</v>
      </c>
      <c r="ION161" s="120" t="s">
        <v>133</v>
      </c>
      <c r="IOO161" s="120">
        <v>44264</v>
      </c>
      <c r="IOP161" s="133">
        <v>11.78</v>
      </c>
      <c r="IOQ161" s="120" t="s">
        <v>152</v>
      </c>
      <c r="IOR161" s="120" t="s">
        <v>133</v>
      </c>
      <c r="IOS161" s="120">
        <v>44264</v>
      </c>
      <c r="IOT161" s="133">
        <v>11.78</v>
      </c>
      <c r="IOU161" s="120" t="s">
        <v>152</v>
      </c>
      <c r="IOV161" s="120" t="s">
        <v>133</v>
      </c>
      <c r="IOW161" s="120">
        <v>44264</v>
      </c>
      <c r="IOX161" s="133">
        <v>11.78</v>
      </c>
      <c r="IOY161" s="120" t="s">
        <v>152</v>
      </c>
      <c r="IOZ161" s="120" t="s">
        <v>133</v>
      </c>
      <c r="IPA161" s="120">
        <v>44264</v>
      </c>
      <c r="IPB161" s="133">
        <v>11.78</v>
      </c>
      <c r="IPC161" s="120" t="s">
        <v>152</v>
      </c>
      <c r="IPD161" s="120" t="s">
        <v>133</v>
      </c>
      <c r="IPE161" s="120">
        <v>44264</v>
      </c>
      <c r="IPF161" s="133">
        <v>11.78</v>
      </c>
      <c r="IPG161" s="120" t="s">
        <v>152</v>
      </c>
      <c r="IPH161" s="120" t="s">
        <v>133</v>
      </c>
      <c r="IPI161" s="120">
        <v>44264</v>
      </c>
      <c r="IPJ161" s="133">
        <v>11.78</v>
      </c>
      <c r="IPK161" s="120" t="s">
        <v>152</v>
      </c>
      <c r="IPL161" s="120" t="s">
        <v>133</v>
      </c>
      <c r="IPM161" s="120">
        <v>44264</v>
      </c>
      <c r="IPN161" s="133">
        <v>11.78</v>
      </c>
      <c r="IPO161" s="120" t="s">
        <v>152</v>
      </c>
      <c r="IPP161" s="120" t="s">
        <v>133</v>
      </c>
      <c r="IPQ161" s="120">
        <v>44264</v>
      </c>
      <c r="IPR161" s="133">
        <v>11.78</v>
      </c>
      <c r="IPS161" s="120" t="s">
        <v>152</v>
      </c>
      <c r="IPT161" s="120" t="s">
        <v>133</v>
      </c>
      <c r="IPU161" s="120">
        <v>44264</v>
      </c>
      <c r="IPV161" s="133">
        <v>11.78</v>
      </c>
      <c r="IPW161" s="120" t="s">
        <v>152</v>
      </c>
      <c r="IPX161" s="120" t="s">
        <v>133</v>
      </c>
      <c r="IPY161" s="120">
        <v>44264</v>
      </c>
      <c r="IPZ161" s="133">
        <v>11.78</v>
      </c>
      <c r="IQA161" s="120" t="s">
        <v>152</v>
      </c>
      <c r="IQB161" s="120" t="s">
        <v>133</v>
      </c>
      <c r="IQC161" s="120">
        <v>44264</v>
      </c>
      <c r="IQD161" s="133">
        <v>11.78</v>
      </c>
      <c r="IQE161" s="120" t="s">
        <v>152</v>
      </c>
      <c r="IQF161" s="120" t="s">
        <v>133</v>
      </c>
      <c r="IQG161" s="120">
        <v>44264</v>
      </c>
      <c r="IQH161" s="133">
        <v>11.78</v>
      </c>
      <c r="IQI161" s="120" t="s">
        <v>152</v>
      </c>
      <c r="IQJ161" s="120" t="s">
        <v>133</v>
      </c>
      <c r="IQK161" s="120">
        <v>44264</v>
      </c>
      <c r="IQL161" s="133">
        <v>11.78</v>
      </c>
      <c r="IQM161" s="120" t="s">
        <v>152</v>
      </c>
      <c r="IQN161" s="120" t="s">
        <v>133</v>
      </c>
      <c r="IQO161" s="120">
        <v>44264</v>
      </c>
      <c r="IQP161" s="133">
        <v>11.78</v>
      </c>
      <c r="IQQ161" s="120" t="s">
        <v>152</v>
      </c>
      <c r="IQR161" s="120" t="s">
        <v>133</v>
      </c>
      <c r="IQS161" s="120">
        <v>44264</v>
      </c>
      <c r="IQT161" s="133">
        <v>11.78</v>
      </c>
      <c r="IQU161" s="120" t="s">
        <v>152</v>
      </c>
      <c r="IQV161" s="120" t="s">
        <v>133</v>
      </c>
      <c r="IQW161" s="120">
        <v>44264</v>
      </c>
      <c r="IQX161" s="133">
        <v>11.78</v>
      </c>
      <c r="IQY161" s="120" t="s">
        <v>152</v>
      </c>
      <c r="IQZ161" s="120" t="s">
        <v>133</v>
      </c>
      <c r="IRA161" s="120">
        <v>44264</v>
      </c>
      <c r="IRB161" s="133">
        <v>11.78</v>
      </c>
      <c r="IRC161" s="120" t="s">
        <v>152</v>
      </c>
      <c r="IRD161" s="120" t="s">
        <v>133</v>
      </c>
      <c r="IRE161" s="120">
        <v>44264</v>
      </c>
      <c r="IRF161" s="133">
        <v>11.78</v>
      </c>
      <c r="IRG161" s="120" t="s">
        <v>152</v>
      </c>
      <c r="IRH161" s="120" t="s">
        <v>133</v>
      </c>
      <c r="IRI161" s="120">
        <v>44264</v>
      </c>
      <c r="IRJ161" s="133">
        <v>11.78</v>
      </c>
      <c r="IRK161" s="120" t="s">
        <v>152</v>
      </c>
      <c r="IRL161" s="120" t="s">
        <v>133</v>
      </c>
      <c r="IRM161" s="120">
        <v>44264</v>
      </c>
      <c r="IRN161" s="133">
        <v>11.78</v>
      </c>
      <c r="IRO161" s="120" t="s">
        <v>152</v>
      </c>
      <c r="IRP161" s="120" t="s">
        <v>133</v>
      </c>
      <c r="IRQ161" s="120">
        <v>44264</v>
      </c>
      <c r="IRR161" s="133">
        <v>11.78</v>
      </c>
      <c r="IRS161" s="120" t="s">
        <v>152</v>
      </c>
      <c r="IRT161" s="120" t="s">
        <v>133</v>
      </c>
      <c r="IRU161" s="120">
        <v>44264</v>
      </c>
      <c r="IRV161" s="133">
        <v>11.78</v>
      </c>
      <c r="IRW161" s="120" t="s">
        <v>152</v>
      </c>
      <c r="IRX161" s="120" t="s">
        <v>133</v>
      </c>
      <c r="IRY161" s="120">
        <v>44264</v>
      </c>
      <c r="IRZ161" s="133">
        <v>11.78</v>
      </c>
      <c r="ISA161" s="120" t="s">
        <v>152</v>
      </c>
      <c r="ISB161" s="120" t="s">
        <v>133</v>
      </c>
      <c r="ISC161" s="120">
        <v>44264</v>
      </c>
      <c r="ISD161" s="133">
        <v>11.78</v>
      </c>
      <c r="ISE161" s="120" t="s">
        <v>152</v>
      </c>
      <c r="ISF161" s="120" t="s">
        <v>133</v>
      </c>
      <c r="ISG161" s="120">
        <v>44264</v>
      </c>
      <c r="ISH161" s="133">
        <v>11.78</v>
      </c>
      <c r="ISI161" s="120" t="s">
        <v>152</v>
      </c>
      <c r="ISJ161" s="120" t="s">
        <v>133</v>
      </c>
      <c r="ISK161" s="120">
        <v>44264</v>
      </c>
      <c r="ISL161" s="133">
        <v>11.78</v>
      </c>
      <c r="ISM161" s="120" t="s">
        <v>152</v>
      </c>
      <c r="ISN161" s="120" t="s">
        <v>133</v>
      </c>
      <c r="ISO161" s="120">
        <v>44264</v>
      </c>
      <c r="ISP161" s="133">
        <v>11.78</v>
      </c>
      <c r="ISQ161" s="120" t="s">
        <v>152</v>
      </c>
      <c r="ISR161" s="120" t="s">
        <v>133</v>
      </c>
      <c r="ISS161" s="120">
        <v>44264</v>
      </c>
      <c r="IST161" s="133">
        <v>11.78</v>
      </c>
      <c r="ISU161" s="120" t="s">
        <v>152</v>
      </c>
      <c r="ISV161" s="120" t="s">
        <v>133</v>
      </c>
      <c r="ISW161" s="120">
        <v>44264</v>
      </c>
      <c r="ISX161" s="133">
        <v>11.78</v>
      </c>
      <c r="ISY161" s="120" t="s">
        <v>152</v>
      </c>
      <c r="ISZ161" s="120" t="s">
        <v>133</v>
      </c>
      <c r="ITA161" s="120">
        <v>44264</v>
      </c>
      <c r="ITB161" s="133">
        <v>11.78</v>
      </c>
      <c r="ITC161" s="120" t="s">
        <v>152</v>
      </c>
      <c r="ITD161" s="120" t="s">
        <v>133</v>
      </c>
      <c r="ITE161" s="120">
        <v>44264</v>
      </c>
      <c r="ITF161" s="133">
        <v>11.78</v>
      </c>
      <c r="ITG161" s="120" t="s">
        <v>152</v>
      </c>
      <c r="ITH161" s="120" t="s">
        <v>133</v>
      </c>
      <c r="ITI161" s="120">
        <v>44264</v>
      </c>
      <c r="ITJ161" s="133">
        <v>11.78</v>
      </c>
      <c r="ITK161" s="120" t="s">
        <v>152</v>
      </c>
      <c r="ITL161" s="120" t="s">
        <v>133</v>
      </c>
      <c r="ITM161" s="120">
        <v>44264</v>
      </c>
      <c r="ITN161" s="133">
        <v>11.78</v>
      </c>
      <c r="ITO161" s="120" t="s">
        <v>152</v>
      </c>
      <c r="ITP161" s="120" t="s">
        <v>133</v>
      </c>
      <c r="ITQ161" s="120">
        <v>44264</v>
      </c>
      <c r="ITR161" s="133">
        <v>11.78</v>
      </c>
      <c r="ITS161" s="120" t="s">
        <v>152</v>
      </c>
      <c r="ITT161" s="120" t="s">
        <v>133</v>
      </c>
      <c r="ITU161" s="120">
        <v>44264</v>
      </c>
      <c r="ITV161" s="133">
        <v>11.78</v>
      </c>
      <c r="ITW161" s="120" t="s">
        <v>152</v>
      </c>
      <c r="ITX161" s="120" t="s">
        <v>133</v>
      </c>
      <c r="ITY161" s="120">
        <v>44264</v>
      </c>
      <c r="ITZ161" s="133">
        <v>11.78</v>
      </c>
      <c r="IUA161" s="120" t="s">
        <v>152</v>
      </c>
      <c r="IUB161" s="120" t="s">
        <v>133</v>
      </c>
      <c r="IUC161" s="120">
        <v>44264</v>
      </c>
      <c r="IUD161" s="133">
        <v>11.78</v>
      </c>
      <c r="IUE161" s="120" t="s">
        <v>152</v>
      </c>
      <c r="IUF161" s="120" t="s">
        <v>133</v>
      </c>
      <c r="IUG161" s="120">
        <v>44264</v>
      </c>
      <c r="IUH161" s="133">
        <v>11.78</v>
      </c>
      <c r="IUI161" s="120" t="s">
        <v>152</v>
      </c>
      <c r="IUJ161" s="120" t="s">
        <v>133</v>
      </c>
      <c r="IUK161" s="120">
        <v>44264</v>
      </c>
      <c r="IUL161" s="133">
        <v>11.78</v>
      </c>
      <c r="IUM161" s="120" t="s">
        <v>152</v>
      </c>
      <c r="IUN161" s="120" t="s">
        <v>133</v>
      </c>
      <c r="IUO161" s="120">
        <v>44264</v>
      </c>
      <c r="IUP161" s="133">
        <v>11.78</v>
      </c>
      <c r="IUQ161" s="120" t="s">
        <v>152</v>
      </c>
      <c r="IUR161" s="120" t="s">
        <v>133</v>
      </c>
      <c r="IUS161" s="120">
        <v>44264</v>
      </c>
      <c r="IUT161" s="133">
        <v>11.78</v>
      </c>
      <c r="IUU161" s="120" t="s">
        <v>152</v>
      </c>
      <c r="IUV161" s="120" t="s">
        <v>133</v>
      </c>
      <c r="IUW161" s="120">
        <v>44264</v>
      </c>
      <c r="IUX161" s="133">
        <v>11.78</v>
      </c>
      <c r="IUY161" s="120" t="s">
        <v>152</v>
      </c>
      <c r="IUZ161" s="120" t="s">
        <v>133</v>
      </c>
      <c r="IVA161" s="120">
        <v>44264</v>
      </c>
      <c r="IVB161" s="133">
        <v>11.78</v>
      </c>
      <c r="IVC161" s="120" t="s">
        <v>152</v>
      </c>
      <c r="IVD161" s="120" t="s">
        <v>133</v>
      </c>
      <c r="IVE161" s="120">
        <v>44264</v>
      </c>
      <c r="IVF161" s="133">
        <v>11.78</v>
      </c>
      <c r="IVG161" s="120" t="s">
        <v>152</v>
      </c>
      <c r="IVH161" s="120" t="s">
        <v>133</v>
      </c>
      <c r="IVI161" s="120">
        <v>44264</v>
      </c>
      <c r="IVJ161" s="133">
        <v>11.78</v>
      </c>
      <c r="IVK161" s="120" t="s">
        <v>152</v>
      </c>
      <c r="IVL161" s="120" t="s">
        <v>133</v>
      </c>
      <c r="IVM161" s="120">
        <v>44264</v>
      </c>
      <c r="IVN161" s="133">
        <v>11.78</v>
      </c>
      <c r="IVO161" s="120" t="s">
        <v>152</v>
      </c>
      <c r="IVP161" s="120" t="s">
        <v>133</v>
      </c>
      <c r="IVQ161" s="120">
        <v>44264</v>
      </c>
      <c r="IVR161" s="133">
        <v>11.78</v>
      </c>
      <c r="IVS161" s="120" t="s">
        <v>152</v>
      </c>
      <c r="IVT161" s="120" t="s">
        <v>133</v>
      </c>
      <c r="IVU161" s="120">
        <v>44264</v>
      </c>
      <c r="IVV161" s="133">
        <v>11.78</v>
      </c>
      <c r="IVW161" s="120" t="s">
        <v>152</v>
      </c>
      <c r="IVX161" s="120" t="s">
        <v>133</v>
      </c>
      <c r="IVY161" s="120">
        <v>44264</v>
      </c>
      <c r="IVZ161" s="133">
        <v>11.78</v>
      </c>
      <c r="IWA161" s="120" t="s">
        <v>152</v>
      </c>
      <c r="IWB161" s="120" t="s">
        <v>133</v>
      </c>
      <c r="IWC161" s="120">
        <v>44264</v>
      </c>
      <c r="IWD161" s="133">
        <v>11.78</v>
      </c>
      <c r="IWE161" s="120" t="s">
        <v>152</v>
      </c>
      <c r="IWF161" s="120" t="s">
        <v>133</v>
      </c>
      <c r="IWG161" s="120">
        <v>44264</v>
      </c>
      <c r="IWH161" s="133">
        <v>11.78</v>
      </c>
      <c r="IWI161" s="120" t="s">
        <v>152</v>
      </c>
      <c r="IWJ161" s="120" t="s">
        <v>133</v>
      </c>
      <c r="IWK161" s="120">
        <v>44264</v>
      </c>
      <c r="IWL161" s="133">
        <v>11.78</v>
      </c>
      <c r="IWM161" s="120" t="s">
        <v>152</v>
      </c>
      <c r="IWN161" s="120" t="s">
        <v>133</v>
      </c>
      <c r="IWO161" s="120">
        <v>44264</v>
      </c>
      <c r="IWP161" s="133">
        <v>11.78</v>
      </c>
      <c r="IWQ161" s="120" t="s">
        <v>152</v>
      </c>
      <c r="IWR161" s="120" t="s">
        <v>133</v>
      </c>
      <c r="IWS161" s="120">
        <v>44264</v>
      </c>
      <c r="IWT161" s="133">
        <v>11.78</v>
      </c>
      <c r="IWU161" s="120" t="s">
        <v>152</v>
      </c>
      <c r="IWV161" s="120" t="s">
        <v>133</v>
      </c>
      <c r="IWW161" s="120">
        <v>44264</v>
      </c>
      <c r="IWX161" s="133">
        <v>11.78</v>
      </c>
      <c r="IWY161" s="120" t="s">
        <v>152</v>
      </c>
      <c r="IWZ161" s="120" t="s">
        <v>133</v>
      </c>
      <c r="IXA161" s="120">
        <v>44264</v>
      </c>
      <c r="IXB161" s="133">
        <v>11.78</v>
      </c>
      <c r="IXC161" s="120" t="s">
        <v>152</v>
      </c>
      <c r="IXD161" s="120" t="s">
        <v>133</v>
      </c>
      <c r="IXE161" s="120">
        <v>44264</v>
      </c>
      <c r="IXF161" s="133">
        <v>11.78</v>
      </c>
      <c r="IXG161" s="120" t="s">
        <v>152</v>
      </c>
      <c r="IXH161" s="120" t="s">
        <v>133</v>
      </c>
      <c r="IXI161" s="120">
        <v>44264</v>
      </c>
      <c r="IXJ161" s="133">
        <v>11.78</v>
      </c>
      <c r="IXK161" s="120" t="s">
        <v>152</v>
      </c>
      <c r="IXL161" s="120" t="s">
        <v>133</v>
      </c>
      <c r="IXM161" s="120">
        <v>44264</v>
      </c>
      <c r="IXN161" s="133">
        <v>11.78</v>
      </c>
      <c r="IXO161" s="120" t="s">
        <v>152</v>
      </c>
      <c r="IXP161" s="120" t="s">
        <v>133</v>
      </c>
      <c r="IXQ161" s="120">
        <v>44264</v>
      </c>
      <c r="IXR161" s="133">
        <v>11.78</v>
      </c>
      <c r="IXS161" s="120" t="s">
        <v>152</v>
      </c>
      <c r="IXT161" s="120" t="s">
        <v>133</v>
      </c>
      <c r="IXU161" s="120">
        <v>44264</v>
      </c>
      <c r="IXV161" s="133">
        <v>11.78</v>
      </c>
      <c r="IXW161" s="120" t="s">
        <v>152</v>
      </c>
      <c r="IXX161" s="120" t="s">
        <v>133</v>
      </c>
      <c r="IXY161" s="120">
        <v>44264</v>
      </c>
      <c r="IXZ161" s="133">
        <v>11.78</v>
      </c>
      <c r="IYA161" s="120" t="s">
        <v>152</v>
      </c>
      <c r="IYB161" s="120" t="s">
        <v>133</v>
      </c>
      <c r="IYC161" s="120">
        <v>44264</v>
      </c>
      <c r="IYD161" s="133">
        <v>11.78</v>
      </c>
      <c r="IYE161" s="120" t="s">
        <v>152</v>
      </c>
      <c r="IYF161" s="120" t="s">
        <v>133</v>
      </c>
      <c r="IYG161" s="120">
        <v>44264</v>
      </c>
      <c r="IYH161" s="133">
        <v>11.78</v>
      </c>
      <c r="IYI161" s="120" t="s">
        <v>152</v>
      </c>
      <c r="IYJ161" s="120" t="s">
        <v>133</v>
      </c>
      <c r="IYK161" s="120">
        <v>44264</v>
      </c>
      <c r="IYL161" s="133">
        <v>11.78</v>
      </c>
      <c r="IYM161" s="120" t="s">
        <v>152</v>
      </c>
      <c r="IYN161" s="120" t="s">
        <v>133</v>
      </c>
      <c r="IYO161" s="120">
        <v>44264</v>
      </c>
      <c r="IYP161" s="133">
        <v>11.78</v>
      </c>
      <c r="IYQ161" s="120" t="s">
        <v>152</v>
      </c>
      <c r="IYR161" s="120" t="s">
        <v>133</v>
      </c>
      <c r="IYS161" s="120">
        <v>44264</v>
      </c>
      <c r="IYT161" s="133">
        <v>11.78</v>
      </c>
      <c r="IYU161" s="120" t="s">
        <v>152</v>
      </c>
      <c r="IYV161" s="120" t="s">
        <v>133</v>
      </c>
      <c r="IYW161" s="120">
        <v>44264</v>
      </c>
      <c r="IYX161" s="133">
        <v>11.78</v>
      </c>
      <c r="IYY161" s="120" t="s">
        <v>152</v>
      </c>
      <c r="IYZ161" s="120" t="s">
        <v>133</v>
      </c>
      <c r="IZA161" s="120">
        <v>44264</v>
      </c>
      <c r="IZB161" s="133">
        <v>11.78</v>
      </c>
      <c r="IZC161" s="120" t="s">
        <v>152</v>
      </c>
      <c r="IZD161" s="120" t="s">
        <v>133</v>
      </c>
      <c r="IZE161" s="120">
        <v>44264</v>
      </c>
      <c r="IZF161" s="133">
        <v>11.78</v>
      </c>
      <c r="IZG161" s="120" t="s">
        <v>152</v>
      </c>
      <c r="IZH161" s="120" t="s">
        <v>133</v>
      </c>
      <c r="IZI161" s="120">
        <v>44264</v>
      </c>
      <c r="IZJ161" s="133">
        <v>11.78</v>
      </c>
      <c r="IZK161" s="120" t="s">
        <v>152</v>
      </c>
      <c r="IZL161" s="120" t="s">
        <v>133</v>
      </c>
      <c r="IZM161" s="120">
        <v>44264</v>
      </c>
      <c r="IZN161" s="133">
        <v>11.78</v>
      </c>
      <c r="IZO161" s="120" t="s">
        <v>152</v>
      </c>
      <c r="IZP161" s="120" t="s">
        <v>133</v>
      </c>
      <c r="IZQ161" s="120">
        <v>44264</v>
      </c>
      <c r="IZR161" s="133">
        <v>11.78</v>
      </c>
      <c r="IZS161" s="120" t="s">
        <v>152</v>
      </c>
      <c r="IZT161" s="120" t="s">
        <v>133</v>
      </c>
      <c r="IZU161" s="120">
        <v>44264</v>
      </c>
      <c r="IZV161" s="133">
        <v>11.78</v>
      </c>
      <c r="IZW161" s="120" t="s">
        <v>152</v>
      </c>
      <c r="IZX161" s="120" t="s">
        <v>133</v>
      </c>
      <c r="IZY161" s="120">
        <v>44264</v>
      </c>
      <c r="IZZ161" s="133">
        <v>11.78</v>
      </c>
      <c r="JAA161" s="120" t="s">
        <v>152</v>
      </c>
      <c r="JAB161" s="120" t="s">
        <v>133</v>
      </c>
      <c r="JAC161" s="120">
        <v>44264</v>
      </c>
      <c r="JAD161" s="133">
        <v>11.78</v>
      </c>
      <c r="JAE161" s="120" t="s">
        <v>152</v>
      </c>
      <c r="JAF161" s="120" t="s">
        <v>133</v>
      </c>
      <c r="JAG161" s="120">
        <v>44264</v>
      </c>
      <c r="JAH161" s="133">
        <v>11.78</v>
      </c>
      <c r="JAI161" s="120" t="s">
        <v>152</v>
      </c>
      <c r="JAJ161" s="120" t="s">
        <v>133</v>
      </c>
      <c r="JAK161" s="120">
        <v>44264</v>
      </c>
      <c r="JAL161" s="133">
        <v>11.78</v>
      </c>
      <c r="JAM161" s="120" t="s">
        <v>152</v>
      </c>
      <c r="JAN161" s="120" t="s">
        <v>133</v>
      </c>
      <c r="JAO161" s="120">
        <v>44264</v>
      </c>
      <c r="JAP161" s="133">
        <v>11.78</v>
      </c>
      <c r="JAQ161" s="120" t="s">
        <v>152</v>
      </c>
      <c r="JAR161" s="120" t="s">
        <v>133</v>
      </c>
      <c r="JAS161" s="120">
        <v>44264</v>
      </c>
      <c r="JAT161" s="133">
        <v>11.78</v>
      </c>
      <c r="JAU161" s="120" t="s">
        <v>152</v>
      </c>
      <c r="JAV161" s="120" t="s">
        <v>133</v>
      </c>
      <c r="JAW161" s="120">
        <v>44264</v>
      </c>
      <c r="JAX161" s="133">
        <v>11.78</v>
      </c>
      <c r="JAY161" s="120" t="s">
        <v>152</v>
      </c>
      <c r="JAZ161" s="120" t="s">
        <v>133</v>
      </c>
      <c r="JBA161" s="120">
        <v>44264</v>
      </c>
      <c r="JBB161" s="133">
        <v>11.78</v>
      </c>
      <c r="JBC161" s="120" t="s">
        <v>152</v>
      </c>
      <c r="JBD161" s="120" t="s">
        <v>133</v>
      </c>
      <c r="JBE161" s="120">
        <v>44264</v>
      </c>
      <c r="JBF161" s="133">
        <v>11.78</v>
      </c>
      <c r="JBG161" s="120" t="s">
        <v>152</v>
      </c>
      <c r="JBH161" s="120" t="s">
        <v>133</v>
      </c>
      <c r="JBI161" s="120">
        <v>44264</v>
      </c>
      <c r="JBJ161" s="133">
        <v>11.78</v>
      </c>
      <c r="JBK161" s="120" t="s">
        <v>152</v>
      </c>
      <c r="JBL161" s="120" t="s">
        <v>133</v>
      </c>
      <c r="JBM161" s="120">
        <v>44264</v>
      </c>
      <c r="JBN161" s="133">
        <v>11.78</v>
      </c>
      <c r="JBO161" s="120" t="s">
        <v>152</v>
      </c>
      <c r="JBP161" s="120" t="s">
        <v>133</v>
      </c>
      <c r="JBQ161" s="120">
        <v>44264</v>
      </c>
      <c r="JBR161" s="133">
        <v>11.78</v>
      </c>
      <c r="JBS161" s="120" t="s">
        <v>152</v>
      </c>
      <c r="JBT161" s="120" t="s">
        <v>133</v>
      </c>
      <c r="JBU161" s="120">
        <v>44264</v>
      </c>
      <c r="JBV161" s="133">
        <v>11.78</v>
      </c>
      <c r="JBW161" s="120" t="s">
        <v>152</v>
      </c>
      <c r="JBX161" s="120" t="s">
        <v>133</v>
      </c>
      <c r="JBY161" s="120">
        <v>44264</v>
      </c>
      <c r="JBZ161" s="133">
        <v>11.78</v>
      </c>
      <c r="JCA161" s="120" t="s">
        <v>152</v>
      </c>
      <c r="JCB161" s="120" t="s">
        <v>133</v>
      </c>
      <c r="JCC161" s="120">
        <v>44264</v>
      </c>
      <c r="JCD161" s="133">
        <v>11.78</v>
      </c>
      <c r="JCE161" s="120" t="s">
        <v>152</v>
      </c>
      <c r="JCF161" s="120" t="s">
        <v>133</v>
      </c>
      <c r="JCG161" s="120">
        <v>44264</v>
      </c>
      <c r="JCH161" s="133">
        <v>11.78</v>
      </c>
      <c r="JCI161" s="120" t="s">
        <v>152</v>
      </c>
      <c r="JCJ161" s="120" t="s">
        <v>133</v>
      </c>
      <c r="JCK161" s="120">
        <v>44264</v>
      </c>
      <c r="JCL161" s="133">
        <v>11.78</v>
      </c>
      <c r="JCM161" s="120" t="s">
        <v>152</v>
      </c>
      <c r="JCN161" s="120" t="s">
        <v>133</v>
      </c>
      <c r="JCO161" s="120">
        <v>44264</v>
      </c>
      <c r="JCP161" s="133">
        <v>11.78</v>
      </c>
      <c r="JCQ161" s="120" t="s">
        <v>152</v>
      </c>
      <c r="JCR161" s="120" t="s">
        <v>133</v>
      </c>
      <c r="JCS161" s="120">
        <v>44264</v>
      </c>
      <c r="JCT161" s="133">
        <v>11.78</v>
      </c>
      <c r="JCU161" s="120" t="s">
        <v>152</v>
      </c>
      <c r="JCV161" s="120" t="s">
        <v>133</v>
      </c>
      <c r="JCW161" s="120">
        <v>44264</v>
      </c>
      <c r="JCX161" s="133">
        <v>11.78</v>
      </c>
      <c r="JCY161" s="120" t="s">
        <v>152</v>
      </c>
      <c r="JCZ161" s="120" t="s">
        <v>133</v>
      </c>
      <c r="JDA161" s="120">
        <v>44264</v>
      </c>
      <c r="JDB161" s="133">
        <v>11.78</v>
      </c>
      <c r="JDC161" s="120" t="s">
        <v>152</v>
      </c>
      <c r="JDD161" s="120" t="s">
        <v>133</v>
      </c>
      <c r="JDE161" s="120">
        <v>44264</v>
      </c>
      <c r="JDF161" s="133">
        <v>11.78</v>
      </c>
      <c r="JDG161" s="120" t="s">
        <v>152</v>
      </c>
      <c r="JDH161" s="120" t="s">
        <v>133</v>
      </c>
      <c r="JDI161" s="120">
        <v>44264</v>
      </c>
      <c r="JDJ161" s="133">
        <v>11.78</v>
      </c>
      <c r="JDK161" s="120" t="s">
        <v>152</v>
      </c>
      <c r="JDL161" s="120" t="s">
        <v>133</v>
      </c>
      <c r="JDM161" s="120">
        <v>44264</v>
      </c>
      <c r="JDN161" s="133">
        <v>11.78</v>
      </c>
      <c r="JDO161" s="120" t="s">
        <v>152</v>
      </c>
      <c r="JDP161" s="120" t="s">
        <v>133</v>
      </c>
      <c r="JDQ161" s="120">
        <v>44264</v>
      </c>
      <c r="JDR161" s="133">
        <v>11.78</v>
      </c>
      <c r="JDS161" s="120" t="s">
        <v>152</v>
      </c>
      <c r="JDT161" s="120" t="s">
        <v>133</v>
      </c>
      <c r="JDU161" s="120">
        <v>44264</v>
      </c>
      <c r="JDV161" s="133">
        <v>11.78</v>
      </c>
      <c r="JDW161" s="120" t="s">
        <v>152</v>
      </c>
      <c r="JDX161" s="120" t="s">
        <v>133</v>
      </c>
      <c r="JDY161" s="120">
        <v>44264</v>
      </c>
      <c r="JDZ161" s="133">
        <v>11.78</v>
      </c>
      <c r="JEA161" s="120" t="s">
        <v>152</v>
      </c>
      <c r="JEB161" s="120" t="s">
        <v>133</v>
      </c>
      <c r="JEC161" s="120">
        <v>44264</v>
      </c>
      <c r="JED161" s="133">
        <v>11.78</v>
      </c>
      <c r="JEE161" s="120" t="s">
        <v>152</v>
      </c>
      <c r="JEF161" s="120" t="s">
        <v>133</v>
      </c>
      <c r="JEG161" s="120">
        <v>44264</v>
      </c>
      <c r="JEH161" s="133">
        <v>11.78</v>
      </c>
      <c r="JEI161" s="120" t="s">
        <v>152</v>
      </c>
      <c r="JEJ161" s="120" t="s">
        <v>133</v>
      </c>
      <c r="JEK161" s="120">
        <v>44264</v>
      </c>
      <c r="JEL161" s="133">
        <v>11.78</v>
      </c>
      <c r="JEM161" s="120" t="s">
        <v>152</v>
      </c>
      <c r="JEN161" s="120" t="s">
        <v>133</v>
      </c>
      <c r="JEO161" s="120">
        <v>44264</v>
      </c>
      <c r="JEP161" s="133">
        <v>11.78</v>
      </c>
      <c r="JEQ161" s="120" t="s">
        <v>152</v>
      </c>
      <c r="JER161" s="120" t="s">
        <v>133</v>
      </c>
      <c r="JES161" s="120">
        <v>44264</v>
      </c>
      <c r="JET161" s="133">
        <v>11.78</v>
      </c>
      <c r="JEU161" s="120" t="s">
        <v>152</v>
      </c>
      <c r="JEV161" s="120" t="s">
        <v>133</v>
      </c>
      <c r="JEW161" s="120">
        <v>44264</v>
      </c>
      <c r="JEX161" s="133">
        <v>11.78</v>
      </c>
      <c r="JEY161" s="120" t="s">
        <v>152</v>
      </c>
      <c r="JEZ161" s="120" t="s">
        <v>133</v>
      </c>
      <c r="JFA161" s="120">
        <v>44264</v>
      </c>
      <c r="JFB161" s="133">
        <v>11.78</v>
      </c>
      <c r="JFC161" s="120" t="s">
        <v>152</v>
      </c>
      <c r="JFD161" s="120" t="s">
        <v>133</v>
      </c>
      <c r="JFE161" s="120">
        <v>44264</v>
      </c>
      <c r="JFF161" s="133">
        <v>11.78</v>
      </c>
      <c r="JFG161" s="120" t="s">
        <v>152</v>
      </c>
      <c r="JFH161" s="120" t="s">
        <v>133</v>
      </c>
      <c r="JFI161" s="120">
        <v>44264</v>
      </c>
      <c r="JFJ161" s="133">
        <v>11.78</v>
      </c>
      <c r="JFK161" s="120" t="s">
        <v>152</v>
      </c>
      <c r="JFL161" s="120" t="s">
        <v>133</v>
      </c>
      <c r="JFM161" s="120">
        <v>44264</v>
      </c>
      <c r="JFN161" s="133">
        <v>11.78</v>
      </c>
      <c r="JFO161" s="120" t="s">
        <v>152</v>
      </c>
      <c r="JFP161" s="120" t="s">
        <v>133</v>
      </c>
      <c r="JFQ161" s="120">
        <v>44264</v>
      </c>
      <c r="JFR161" s="133">
        <v>11.78</v>
      </c>
      <c r="JFS161" s="120" t="s">
        <v>152</v>
      </c>
      <c r="JFT161" s="120" t="s">
        <v>133</v>
      </c>
      <c r="JFU161" s="120">
        <v>44264</v>
      </c>
      <c r="JFV161" s="133">
        <v>11.78</v>
      </c>
      <c r="JFW161" s="120" t="s">
        <v>152</v>
      </c>
      <c r="JFX161" s="120" t="s">
        <v>133</v>
      </c>
      <c r="JFY161" s="120">
        <v>44264</v>
      </c>
      <c r="JFZ161" s="133">
        <v>11.78</v>
      </c>
      <c r="JGA161" s="120" t="s">
        <v>152</v>
      </c>
      <c r="JGB161" s="120" t="s">
        <v>133</v>
      </c>
      <c r="JGC161" s="120">
        <v>44264</v>
      </c>
      <c r="JGD161" s="133">
        <v>11.78</v>
      </c>
      <c r="JGE161" s="120" t="s">
        <v>152</v>
      </c>
      <c r="JGF161" s="120" t="s">
        <v>133</v>
      </c>
      <c r="JGG161" s="120">
        <v>44264</v>
      </c>
      <c r="JGH161" s="133">
        <v>11.78</v>
      </c>
      <c r="JGI161" s="120" t="s">
        <v>152</v>
      </c>
      <c r="JGJ161" s="120" t="s">
        <v>133</v>
      </c>
      <c r="JGK161" s="120">
        <v>44264</v>
      </c>
      <c r="JGL161" s="133">
        <v>11.78</v>
      </c>
      <c r="JGM161" s="120" t="s">
        <v>152</v>
      </c>
      <c r="JGN161" s="120" t="s">
        <v>133</v>
      </c>
      <c r="JGO161" s="120">
        <v>44264</v>
      </c>
      <c r="JGP161" s="133">
        <v>11.78</v>
      </c>
      <c r="JGQ161" s="120" t="s">
        <v>152</v>
      </c>
      <c r="JGR161" s="120" t="s">
        <v>133</v>
      </c>
      <c r="JGS161" s="120">
        <v>44264</v>
      </c>
      <c r="JGT161" s="133">
        <v>11.78</v>
      </c>
      <c r="JGU161" s="120" t="s">
        <v>152</v>
      </c>
      <c r="JGV161" s="120" t="s">
        <v>133</v>
      </c>
      <c r="JGW161" s="120">
        <v>44264</v>
      </c>
      <c r="JGX161" s="133">
        <v>11.78</v>
      </c>
      <c r="JGY161" s="120" t="s">
        <v>152</v>
      </c>
      <c r="JGZ161" s="120" t="s">
        <v>133</v>
      </c>
      <c r="JHA161" s="120">
        <v>44264</v>
      </c>
      <c r="JHB161" s="133">
        <v>11.78</v>
      </c>
      <c r="JHC161" s="120" t="s">
        <v>152</v>
      </c>
      <c r="JHD161" s="120" t="s">
        <v>133</v>
      </c>
      <c r="JHE161" s="120">
        <v>44264</v>
      </c>
      <c r="JHF161" s="133">
        <v>11.78</v>
      </c>
      <c r="JHG161" s="120" t="s">
        <v>152</v>
      </c>
      <c r="JHH161" s="120" t="s">
        <v>133</v>
      </c>
      <c r="JHI161" s="120">
        <v>44264</v>
      </c>
      <c r="JHJ161" s="133">
        <v>11.78</v>
      </c>
      <c r="JHK161" s="120" t="s">
        <v>152</v>
      </c>
      <c r="JHL161" s="120" t="s">
        <v>133</v>
      </c>
      <c r="JHM161" s="120">
        <v>44264</v>
      </c>
      <c r="JHN161" s="133">
        <v>11.78</v>
      </c>
      <c r="JHO161" s="120" t="s">
        <v>152</v>
      </c>
      <c r="JHP161" s="120" t="s">
        <v>133</v>
      </c>
      <c r="JHQ161" s="120">
        <v>44264</v>
      </c>
      <c r="JHR161" s="133">
        <v>11.78</v>
      </c>
      <c r="JHS161" s="120" t="s">
        <v>152</v>
      </c>
      <c r="JHT161" s="120" t="s">
        <v>133</v>
      </c>
      <c r="JHU161" s="120">
        <v>44264</v>
      </c>
      <c r="JHV161" s="133">
        <v>11.78</v>
      </c>
      <c r="JHW161" s="120" t="s">
        <v>152</v>
      </c>
      <c r="JHX161" s="120" t="s">
        <v>133</v>
      </c>
      <c r="JHY161" s="120">
        <v>44264</v>
      </c>
      <c r="JHZ161" s="133">
        <v>11.78</v>
      </c>
      <c r="JIA161" s="120" t="s">
        <v>152</v>
      </c>
      <c r="JIB161" s="120" t="s">
        <v>133</v>
      </c>
      <c r="JIC161" s="120">
        <v>44264</v>
      </c>
      <c r="JID161" s="133">
        <v>11.78</v>
      </c>
      <c r="JIE161" s="120" t="s">
        <v>152</v>
      </c>
      <c r="JIF161" s="120" t="s">
        <v>133</v>
      </c>
      <c r="JIG161" s="120">
        <v>44264</v>
      </c>
      <c r="JIH161" s="133">
        <v>11.78</v>
      </c>
      <c r="JII161" s="120" t="s">
        <v>152</v>
      </c>
      <c r="JIJ161" s="120" t="s">
        <v>133</v>
      </c>
      <c r="JIK161" s="120">
        <v>44264</v>
      </c>
      <c r="JIL161" s="133">
        <v>11.78</v>
      </c>
      <c r="JIM161" s="120" t="s">
        <v>152</v>
      </c>
      <c r="JIN161" s="120" t="s">
        <v>133</v>
      </c>
      <c r="JIO161" s="120">
        <v>44264</v>
      </c>
      <c r="JIP161" s="133">
        <v>11.78</v>
      </c>
      <c r="JIQ161" s="120" t="s">
        <v>152</v>
      </c>
      <c r="JIR161" s="120" t="s">
        <v>133</v>
      </c>
      <c r="JIS161" s="120">
        <v>44264</v>
      </c>
      <c r="JIT161" s="133">
        <v>11.78</v>
      </c>
      <c r="JIU161" s="120" t="s">
        <v>152</v>
      </c>
      <c r="JIV161" s="120" t="s">
        <v>133</v>
      </c>
      <c r="JIW161" s="120">
        <v>44264</v>
      </c>
      <c r="JIX161" s="133">
        <v>11.78</v>
      </c>
      <c r="JIY161" s="120" t="s">
        <v>152</v>
      </c>
      <c r="JIZ161" s="120" t="s">
        <v>133</v>
      </c>
      <c r="JJA161" s="120">
        <v>44264</v>
      </c>
      <c r="JJB161" s="133">
        <v>11.78</v>
      </c>
      <c r="JJC161" s="120" t="s">
        <v>152</v>
      </c>
      <c r="JJD161" s="120" t="s">
        <v>133</v>
      </c>
      <c r="JJE161" s="120">
        <v>44264</v>
      </c>
      <c r="JJF161" s="133">
        <v>11.78</v>
      </c>
      <c r="JJG161" s="120" t="s">
        <v>152</v>
      </c>
      <c r="JJH161" s="120" t="s">
        <v>133</v>
      </c>
      <c r="JJI161" s="120">
        <v>44264</v>
      </c>
      <c r="JJJ161" s="133">
        <v>11.78</v>
      </c>
      <c r="JJK161" s="120" t="s">
        <v>152</v>
      </c>
      <c r="JJL161" s="120" t="s">
        <v>133</v>
      </c>
      <c r="JJM161" s="120">
        <v>44264</v>
      </c>
      <c r="JJN161" s="133">
        <v>11.78</v>
      </c>
      <c r="JJO161" s="120" t="s">
        <v>152</v>
      </c>
      <c r="JJP161" s="120" t="s">
        <v>133</v>
      </c>
      <c r="JJQ161" s="120">
        <v>44264</v>
      </c>
      <c r="JJR161" s="133">
        <v>11.78</v>
      </c>
      <c r="JJS161" s="120" t="s">
        <v>152</v>
      </c>
      <c r="JJT161" s="120" t="s">
        <v>133</v>
      </c>
      <c r="JJU161" s="120">
        <v>44264</v>
      </c>
      <c r="JJV161" s="133">
        <v>11.78</v>
      </c>
      <c r="JJW161" s="120" t="s">
        <v>152</v>
      </c>
      <c r="JJX161" s="120" t="s">
        <v>133</v>
      </c>
      <c r="JJY161" s="120">
        <v>44264</v>
      </c>
      <c r="JJZ161" s="133">
        <v>11.78</v>
      </c>
      <c r="JKA161" s="120" t="s">
        <v>152</v>
      </c>
      <c r="JKB161" s="120" t="s">
        <v>133</v>
      </c>
      <c r="JKC161" s="120">
        <v>44264</v>
      </c>
      <c r="JKD161" s="133">
        <v>11.78</v>
      </c>
      <c r="JKE161" s="120" t="s">
        <v>152</v>
      </c>
      <c r="JKF161" s="120" t="s">
        <v>133</v>
      </c>
      <c r="JKG161" s="120">
        <v>44264</v>
      </c>
      <c r="JKH161" s="133">
        <v>11.78</v>
      </c>
      <c r="JKI161" s="120" t="s">
        <v>152</v>
      </c>
      <c r="JKJ161" s="120" t="s">
        <v>133</v>
      </c>
      <c r="JKK161" s="120">
        <v>44264</v>
      </c>
      <c r="JKL161" s="133">
        <v>11.78</v>
      </c>
      <c r="JKM161" s="120" t="s">
        <v>152</v>
      </c>
      <c r="JKN161" s="120" t="s">
        <v>133</v>
      </c>
      <c r="JKO161" s="120">
        <v>44264</v>
      </c>
      <c r="JKP161" s="133">
        <v>11.78</v>
      </c>
      <c r="JKQ161" s="120" t="s">
        <v>152</v>
      </c>
      <c r="JKR161" s="120" t="s">
        <v>133</v>
      </c>
      <c r="JKS161" s="120">
        <v>44264</v>
      </c>
      <c r="JKT161" s="133">
        <v>11.78</v>
      </c>
      <c r="JKU161" s="120" t="s">
        <v>152</v>
      </c>
      <c r="JKV161" s="120" t="s">
        <v>133</v>
      </c>
      <c r="JKW161" s="120">
        <v>44264</v>
      </c>
      <c r="JKX161" s="133">
        <v>11.78</v>
      </c>
      <c r="JKY161" s="120" t="s">
        <v>152</v>
      </c>
      <c r="JKZ161" s="120" t="s">
        <v>133</v>
      </c>
      <c r="JLA161" s="120">
        <v>44264</v>
      </c>
      <c r="JLB161" s="133">
        <v>11.78</v>
      </c>
      <c r="JLC161" s="120" t="s">
        <v>152</v>
      </c>
      <c r="JLD161" s="120" t="s">
        <v>133</v>
      </c>
      <c r="JLE161" s="120">
        <v>44264</v>
      </c>
      <c r="JLF161" s="133">
        <v>11.78</v>
      </c>
      <c r="JLG161" s="120" t="s">
        <v>152</v>
      </c>
      <c r="JLH161" s="120" t="s">
        <v>133</v>
      </c>
      <c r="JLI161" s="120">
        <v>44264</v>
      </c>
      <c r="JLJ161" s="133">
        <v>11.78</v>
      </c>
      <c r="JLK161" s="120" t="s">
        <v>152</v>
      </c>
      <c r="JLL161" s="120" t="s">
        <v>133</v>
      </c>
      <c r="JLM161" s="120">
        <v>44264</v>
      </c>
      <c r="JLN161" s="133">
        <v>11.78</v>
      </c>
      <c r="JLO161" s="120" t="s">
        <v>152</v>
      </c>
      <c r="JLP161" s="120" t="s">
        <v>133</v>
      </c>
      <c r="JLQ161" s="120">
        <v>44264</v>
      </c>
      <c r="JLR161" s="133">
        <v>11.78</v>
      </c>
      <c r="JLS161" s="120" t="s">
        <v>152</v>
      </c>
      <c r="JLT161" s="120" t="s">
        <v>133</v>
      </c>
      <c r="JLU161" s="120">
        <v>44264</v>
      </c>
      <c r="JLV161" s="133">
        <v>11.78</v>
      </c>
      <c r="JLW161" s="120" t="s">
        <v>152</v>
      </c>
      <c r="JLX161" s="120" t="s">
        <v>133</v>
      </c>
      <c r="JLY161" s="120">
        <v>44264</v>
      </c>
      <c r="JLZ161" s="133">
        <v>11.78</v>
      </c>
      <c r="JMA161" s="120" t="s">
        <v>152</v>
      </c>
      <c r="JMB161" s="120" t="s">
        <v>133</v>
      </c>
      <c r="JMC161" s="120">
        <v>44264</v>
      </c>
      <c r="JMD161" s="133">
        <v>11.78</v>
      </c>
      <c r="JME161" s="120" t="s">
        <v>152</v>
      </c>
      <c r="JMF161" s="120" t="s">
        <v>133</v>
      </c>
      <c r="JMG161" s="120">
        <v>44264</v>
      </c>
      <c r="JMH161" s="133">
        <v>11.78</v>
      </c>
      <c r="JMI161" s="120" t="s">
        <v>152</v>
      </c>
      <c r="JMJ161" s="120" t="s">
        <v>133</v>
      </c>
      <c r="JMK161" s="120">
        <v>44264</v>
      </c>
      <c r="JML161" s="133">
        <v>11.78</v>
      </c>
      <c r="JMM161" s="120" t="s">
        <v>152</v>
      </c>
      <c r="JMN161" s="120" t="s">
        <v>133</v>
      </c>
      <c r="JMO161" s="120">
        <v>44264</v>
      </c>
      <c r="JMP161" s="133">
        <v>11.78</v>
      </c>
      <c r="JMQ161" s="120" t="s">
        <v>152</v>
      </c>
      <c r="JMR161" s="120" t="s">
        <v>133</v>
      </c>
      <c r="JMS161" s="120">
        <v>44264</v>
      </c>
      <c r="JMT161" s="133">
        <v>11.78</v>
      </c>
      <c r="JMU161" s="120" t="s">
        <v>152</v>
      </c>
      <c r="JMV161" s="120" t="s">
        <v>133</v>
      </c>
      <c r="JMW161" s="120">
        <v>44264</v>
      </c>
      <c r="JMX161" s="133">
        <v>11.78</v>
      </c>
      <c r="JMY161" s="120" t="s">
        <v>152</v>
      </c>
      <c r="JMZ161" s="120" t="s">
        <v>133</v>
      </c>
      <c r="JNA161" s="120">
        <v>44264</v>
      </c>
      <c r="JNB161" s="133">
        <v>11.78</v>
      </c>
      <c r="JNC161" s="120" t="s">
        <v>152</v>
      </c>
      <c r="JND161" s="120" t="s">
        <v>133</v>
      </c>
      <c r="JNE161" s="120">
        <v>44264</v>
      </c>
      <c r="JNF161" s="133">
        <v>11.78</v>
      </c>
      <c r="JNG161" s="120" t="s">
        <v>152</v>
      </c>
      <c r="JNH161" s="120" t="s">
        <v>133</v>
      </c>
      <c r="JNI161" s="120">
        <v>44264</v>
      </c>
      <c r="JNJ161" s="133">
        <v>11.78</v>
      </c>
      <c r="JNK161" s="120" t="s">
        <v>152</v>
      </c>
      <c r="JNL161" s="120" t="s">
        <v>133</v>
      </c>
      <c r="JNM161" s="120">
        <v>44264</v>
      </c>
      <c r="JNN161" s="133">
        <v>11.78</v>
      </c>
      <c r="JNO161" s="120" t="s">
        <v>152</v>
      </c>
      <c r="JNP161" s="120" t="s">
        <v>133</v>
      </c>
      <c r="JNQ161" s="120">
        <v>44264</v>
      </c>
      <c r="JNR161" s="133">
        <v>11.78</v>
      </c>
      <c r="JNS161" s="120" t="s">
        <v>152</v>
      </c>
      <c r="JNT161" s="120" t="s">
        <v>133</v>
      </c>
      <c r="JNU161" s="120">
        <v>44264</v>
      </c>
      <c r="JNV161" s="133">
        <v>11.78</v>
      </c>
      <c r="JNW161" s="120" t="s">
        <v>152</v>
      </c>
      <c r="JNX161" s="120" t="s">
        <v>133</v>
      </c>
      <c r="JNY161" s="120">
        <v>44264</v>
      </c>
      <c r="JNZ161" s="133">
        <v>11.78</v>
      </c>
      <c r="JOA161" s="120" t="s">
        <v>152</v>
      </c>
      <c r="JOB161" s="120" t="s">
        <v>133</v>
      </c>
      <c r="JOC161" s="120">
        <v>44264</v>
      </c>
      <c r="JOD161" s="133">
        <v>11.78</v>
      </c>
      <c r="JOE161" s="120" t="s">
        <v>152</v>
      </c>
      <c r="JOF161" s="120" t="s">
        <v>133</v>
      </c>
      <c r="JOG161" s="120">
        <v>44264</v>
      </c>
      <c r="JOH161" s="133">
        <v>11.78</v>
      </c>
      <c r="JOI161" s="120" t="s">
        <v>152</v>
      </c>
      <c r="JOJ161" s="120" t="s">
        <v>133</v>
      </c>
      <c r="JOK161" s="120">
        <v>44264</v>
      </c>
      <c r="JOL161" s="133">
        <v>11.78</v>
      </c>
      <c r="JOM161" s="120" t="s">
        <v>152</v>
      </c>
      <c r="JON161" s="120" t="s">
        <v>133</v>
      </c>
      <c r="JOO161" s="120">
        <v>44264</v>
      </c>
      <c r="JOP161" s="133">
        <v>11.78</v>
      </c>
      <c r="JOQ161" s="120" t="s">
        <v>152</v>
      </c>
      <c r="JOR161" s="120" t="s">
        <v>133</v>
      </c>
      <c r="JOS161" s="120">
        <v>44264</v>
      </c>
      <c r="JOT161" s="133">
        <v>11.78</v>
      </c>
      <c r="JOU161" s="120" t="s">
        <v>152</v>
      </c>
      <c r="JOV161" s="120" t="s">
        <v>133</v>
      </c>
      <c r="JOW161" s="120">
        <v>44264</v>
      </c>
      <c r="JOX161" s="133">
        <v>11.78</v>
      </c>
      <c r="JOY161" s="120" t="s">
        <v>152</v>
      </c>
      <c r="JOZ161" s="120" t="s">
        <v>133</v>
      </c>
      <c r="JPA161" s="120">
        <v>44264</v>
      </c>
      <c r="JPB161" s="133">
        <v>11.78</v>
      </c>
      <c r="JPC161" s="120" t="s">
        <v>152</v>
      </c>
      <c r="JPD161" s="120" t="s">
        <v>133</v>
      </c>
      <c r="JPE161" s="120">
        <v>44264</v>
      </c>
      <c r="JPF161" s="133">
        <v>11.78</v>
      </c>
      <c r="JPG161" s="120" t="s">
        <v>152</v>
      </c>
      <c r="JPH161" s="120" t="s">
        <v>133</v>
      </c>
      <c r="JPI161" s="120">
        <v>44264</v>
      </c>
      <c r="JPJ161" s="133">
        <v>11.78</v>
      </c>
      <c r="JPK161" s="120" t="s">
        <v>152</v>
      </c>
      <c r="JPL161" s="120" t="s">
        <v>133</v>
      </c>
      <c r="JPM161" s="120">
        <v>44264</v>
      </c>
      <c r="JPN161" s="133">
        <v>11.78</v>
      </c>
      <c r="JPO161" s="120" t="s">
        <v>152</v>
      </c>
      <c r="JPP161" s="120" t="s">
        <v>133</v>
      </c>
      <c r="JPQ161" s="120">
        <v>44264</v>
      </c>
      <c r="JPR161" s="133">
        <v>11.78</v>
      </c>
      <c r="JPS161" s="120" t="s">
        <v>152</v>
      </c>
      <c r="JPT161" s="120" t="s">
        <v>133</v>
      </c>
      <c r="JPU161" s="120">
        <v>44264</v>
      </c>
      <c r="JPV161" s="133">
        <v>11.78</v>
      </c>
      <c r="JPW161" s="120" t="s">
        <v>152</v>
      </c>
      <c r="JPX161" s="120" t="s">
        <v>133</v>
      </c>
      <c r="JPY161" s="120">
        <v>44264</v>
      </c>
      <c r="JPZ161" s="133">
        <v>11.78</v>
      </c>
      <c r="JQA161" s="120" t="s">
        <v>152</v>
      </c>
      <c r="JQB161" s="120" t="s">
        <v>133</v>
      </c>
      <c r="JQC161" s="120">
        <v>44264</v>
      </c>
      <c r="JQD161" s="133">
        <v>11.78</v>
      </c>
      <c r="JQE161" s="120" t="s">
        <v>152</v>
      </c>
      <c r="JQF161" s="120" t="s">
        <v>133</v>
      </c>
      <c r="JQG161" s="120">
        <v>44264</v>
      </c>
      <c r="JQH161" s="133">
        <v>11.78</v>
      </c>
      <c r="JQI161" s="120" t="s">
        <v>152</v>
      </c>
      <c r="JQJ161" s="120" t="s">
        <v>133</v>
      </c>
      <c r="JQK161" s="120">
        <v>44264</v>
      </c>
      <c r="JQL161" s="133">
        <v>11.78</v>
      </c>
      <c r="JQM161" s="120" t="s">
        <v>152</v>
      </c>
      <c r="JQN161" s="120" t="s">
        <v>133</v>
      </c>
      <c r="JQO161" s="120">
        <v>44264</v>
      </c>
      <c r="JQP161" s="133">
        <v>11.78</v>
      </c>
      <c r="JQQ161" s="120" t="s">
        <v>152</v>
      </c>
      <c r="JQR161" s="120" t="s">
        <v>133</v>
      </c>
      <c r="JQS161" s="120">
        <v>44264</v>
      </c>
      <c r="JQT161" s="133">
        <v>11.78</v>
      </c>
      <c r="JQU161" s="120" t="s">
        <v>152</v>
      </c>
      <c r="JQV161" s="120" t="s">
        <v>133</v>
      </c>
      <c r="JQW161" s="120">
        <v>44264</v>
      </c>
      <c r="JQX161" s="133">
        <v>11.78</v>
      </c>
      <c r="JQY161" s="120" t="s">
        <v>152</v>
      </c>
      <c r="JQZ161" s="120" t="s">
        <v>133</v>
      </c>
      <c r="JRA161" s="120">
        <v>44264</v>
      </c>
      <c r="JRB161" s="133">
        <v>11.78</v>
      </c>
      <c r="JRC161" s="120" t="s">
        <v>152</v>
      </c>
      <c r="JRD161" s="120" t="s">
        <v>133</v>
      </c>
      <c r="JRE161" s="120">
        <v>44264</v>
      </c>
      <c r="JRF161" s="133">
        <v>11.78</v>
      </c>
      <c r="JRG161" s="120" t="s">
        <v>152</v>
      </c>
      <c r="JRH161" s="120" t="s">
        <v>133</v>
      </c>
      <c r="JRI161" s="120">
        <v>44264</v>
      </c>
      <c r="JRJ161" s="133">
        <v>11.78</v>
      </c>
      <c r="JRK161" s="120" t="s">
        <v>152</v>
      </c>
      <c r="JRL161" s="120" t="s">
        <v>133</v>
      </c>
      <c r="JRM161" s="120">
        <v>44264</v>
      </c>
      <c r="JRN161" s="133">
        <v>11.78</v>
      </c>
      <c r="JRO161" s="120" t="s">
        <v>152</v>
      </c>
      <c r="JRP161" s="120" t="s">
        <v>133</v>
      </c>
      <c r="JRQ161" s="120">
        <v>44264</v>
      </c>
      <c r="JRR161" s="133">
        <v>11.78</v>
      </c>
      <c r="JRS161" s="120" t="s">
        <v>152</v>
      </c>
      <c r="JRT161" s="120" t="s">
        <v>133</v>
      </c>
      <c r="JRU161" s="120">
        <v>44264</v>
      </c>
      <c r="JRV161" s="133">
        <v>11.78</v>
      </c>
      <c r="JRW161" s="120" t="s">
        <v>152</v>
      </c>
      <c r="JRX161" s="120" t="s">
        <v>133</v>
      </c>
      <c r="JRY161" s="120">
        <v>44264</v>
      </c>
      <c r="JRZ161" s="133">
        <v>11.78</v>
      </c>
      <c r="JSA161" s="120" t="s">
        <v>152</v>
      </c>
      <c r="JSB161" s="120" t="s">
        <v>133</v>
      </c>
      <c r="JSC161" s="120">
        <v>44264</v>
      </c>
      <c r="JSD161" s="133">
        <v>11.78</v>
      </c>
      <c r="JSE161" s="120" t="s">
        <v>152</v>
      </c>
      <c r="JSF161" s="120" t="s">
        <v>133</v>
      </c>
      <c r="JSG161" s="120">
        <v>44264</v>
      </c>
      <c r="JSH161" s="133">
        <v>11.78</v>
      </c>
      <c r="JSI161" s="120" t="s">
        <v>152</v>
      </c>
      <c r="JSJ161" s="120" t="s">
        <v>133</v>
      </c>
      <c r="JSK161" s="120">
        <v>44264</v>
      </c>
      <c r="JSL161" s="133">
        <v>11.78</v>
      </c>
      <c r="JSM161" s="120" t="s">
        <v>152</v>
      </c>
      <c r="JSN161" s="120" t="s">
        <v>133</v>
      </c>
      <c r="JSO161" s="120">
        <v>44264</v>
      </c>
      <c r="JSP161" s="133">
        <v>11.78</v>
      </c>
      <c r="JSQ161" s="120" t="s">
        <v>152</v>
      </c>
      <c r="JSR161" s="120" t="s">
        <v>133</v>
      </c>
      <c r="JSS161" s="120">
        <v>44264</v>
      </c>
      <c r="JST161" s="133">
        <v>11.78</v>
      </c>
      <c r="JSU161" s="120" t="s">
        <v>152</v>
      </c>
      <c r="JSV161" s="120" t="s">
        <v>133</v>
      </c>
      <c r="JSW161" s="120">
        <v>44264</v>
      </c>
      <c r="JSX161" s="133">
        <v>11.78</v>
      </c>
      <c r="JSY161" s="120" t="s">
        <v>152</v>
      </c>
      <c r="JSZ161" s="120" t="s">
        <v>133</v>
      </c>
      <c r="JTA161" s="120">
        <v>44264</v>
      </c>
      <c r="JTB161" s="133">
        <v>11.78</v>
      </c>
      <c r="JTC161" s="120" t="s">
        <v>152</v>
      </c>
      <c r="JTD161" s="120" t="s">
        <v>133</v>
      </c>
      <c r="JTE161" s="120">
        <v>44264</v>
      </c>
      <c r="JTF161" s="133">
        <v>11.78</v>
      </c>
      <c r="JTG161" s="120" t="s">
        <v>152</v>
      </c>
      <c r="JTH161" s="120" t="s">
        <v>133</v>
      </c>
      <c r="JTI161" s="120">
        <v>44264</v>
      </c>
      <c r="JTJ161" s="133">
        <v>11.78</v>
      </c>
      <c r="JTK161" s="120" t="s">
        <v>152</v>
      </c>
      <c r="JTL161" s="120" t="s">
        <v>133</v>
      </c>
      <c r="JTM161" s="120">
        <v>44264</v>
      </c>
      <c r="JTN161" s="133">
        <v>11.78</v>
      </c>
      <c r="JTO161" s="120" t="s">
        <v>152</v>
      </c>
      <c r="JTP161" s="120" t="s">
        <v>133</v>
      </c>
      <c r="JTQ161" s="120">
        <v>44264</v>
      </c>
      <c r="JTR161" s="133">
        <v>11.78</v>
      </c>
      <c r="JTS161" s="120" t="s">
        <v>152</v>
      </c>
      <c r="JTT161" s="120" t="s">
        <v>133</v>
      </c>
      <c r="JTU161" s="120">
        <v>44264</v>
      </c>
      <c r="JTV161" s="133">
        <v>11.78</v>
      </c>
      <c r="JTW161" s="120" t="s">
        <v>152</v>
      </c>
      <c r="JTX161" s="120" t="s">
        <v>133</v>
      </c>
      <c r="JTY161" s="120">
        <v>44264</v>
      </c>
      <c r="JTZ161" s="133">
        <v>11.78</v>
      </c>
      <c r="JUA161" s="120" t="s">
        <v>152</v>
      </c>
      <c r="JUB161" s="120" t="s">
        <v>133</v>
      </c>
      <c r="JUC161" s="120">
        <v>44264</v>
      </c>
      <c r="JUD161" s="133">
        <v>11.78</v>
      </c>
      <c r="JUE161" s="120" t="s">
        <v>152</v>
      </c>
      <c r="JUF161" s="120" t="s">
        <v>133</v>
      </c>
      <c r="JUG161" s="120">
        <v>44264</v>
      </c>
      <c r="JUH161" s="133">
        <v>11.78</v>
      </c>
      <c r="JUI161" s="120" t="s">
        <v>152</v>
      </c>
      <c r="JUJ161" s="120" t="s">
        <v>133</v>
      </c>
      <c r="JUK161" s="120">
        <v>44264</v>
      </c>
      <c r="JUL161" s="133">
        <v>11.78</v>
      </c>
      <c r="JUM161" s="120" t="s">
        <v>152</v>
      </c>
      <c r="JUN161" s="120" t="s">
        <v>133</v>
      </c>
      <c r="JUO161" s="120">
        <v>44264</v>
      </c>
      <c r="JUP161" s="133">
        <v>11.78</v>
      </c>
      <c r="JUQ161" s="120" t="s">
        <v>152</v>
      </c>
      <c r="JUR161" s="120" t="s">
        <v>133</v>
      </c>
      <c r="JUS161" s="120">
        <v>44264</v>
      </c>
      <c r="JUT161" s="133">
        <v>11.78</v>
      </c>
      <c r="JUU161" s="120" t="s">
        <v>152</v>
      </c>
      <c r="JUV161" s="120" t="s">
        <v>133</v>
      </c>
      <c r="JUW161" s="120">
        <v>44264</v>
      </c>
      <c r="JUX161" s="133">
        <v>11.78</v>
      </c>
      <c r="JUY161" s="120" t="s">
        <v>152</v>
      </c>
      <c r="JUZ161" s="120" t="s">
        <v>133</v>
      </c>
      <c r="JVA161" s="120">
        <v>44264</v>
      </c>
      <c r="JVB161" s="133">
        <v>11.78</v>
      </c>
      <c r="JVC161" s="120" t="s">
        <v>152</v>
      </c>
      <c r="JVD161" s="120" t="s">
        <v>133</v>
      </c>
      <c r="JVE161" s="120">
        <v>44264</v>
      </c>
      <c r="JVF161" s="133">
        <v>11.78</v>
      </c>
      <c r="JVG161" s="120" t="s">
        <v>152</v>
      </c>
      <c r="JVH161" s="120" t="s">
        <v>133</v>
      </c>
      <c r="JVI161" s="120">
        <v>44264</v>
      </c>
      <c r="JVJ161" s="133">
        <v>11.78</v>
      </c>
      <c r="JVK161" s="120" t="s">
        <v>152</v>
      </c>
      <c r="JVL161" s="120" t="s">
        <v>133</v>
      </c>
      <c r="JVM161" s="120">
        <v>44264</v>
      </c>
      <c r="JVN161" s="133">
        <v>11.78</v>
      </c>
      <c r="JVO161" s="120" t="s">
        <v>152</v>
      </c>
      <c r="JVP161" s="120" t="s">
        <v>133</v>
      </c>
      <c r="JVQ161" s="120">
        <v>44264</v>
      </c>
      <c r="JVR161" s="133">
        <v>11.78</v>
      </c>
      <c r="JVS161" s="120" t="s">
        <v>152</v>
      </c>
      <c r="JVT161" s="120" t="s">
        <v>133</v>
      </c>
      <c r="JVU161" s="120">
        <v>44264</v>
      </c>
      <c r="JVV161" s="133">
        <v>11.78</v>
      </c>
      <c r="JVW161" s="120" t="s">
        <v>152</v>
      </c>
      <c r="JVX161" s="120" t="s">
        <v>133</v>
      </c>
      <c r="JVY161" s="120">
        <v>44264</v>
      </c>
      <c r="JVZ161" s="133">
        <v>11.78</v>
      </c>
      <c r="JWA161" s="120" t="s">
        <v>152</v>
      </c>
      <c r="JWB161" s="120" t="s">
        <v>133</v>
      </c>
      <c r="JWC161" s="120">
        <v>44264</v>
      </c>
      <c r="JWD161" s="133">
        <v>11.78</v>
      </c>
      <c r="JWE161" s="120" t="s">
        <v>152</v>
      </c>
      <c r="JWF161" s="120" t="s">
        <v>133</v>
      </c>
      <c r="JWG161" s="120">
        <v>44264</v>
      </c>
      <c r="JWH161" s="133">
        <v>11.78</v>
      </c>
      <c r="JWI161" s="120" t="s">
        <v>152</v>
      </c>
      <c r="JWJ161" s="120" t="s">
        <v>133</v>
      </c>
      <c r="JWK161" s="120">
        <v>44264</v>
      </c>
      <c r="JWL161" s="133">
        <v>11.78</v>
      </c>
      <c r="JWM161" s="120" t="s">
        <v>152</v>
      </c>
      <c r="JWN161" s="120" t="s">
        <v>133</v>
      </c>
      <c r="JWO161" s="120">
        <v>44264</v>
      </c>
      <c r="JWP161" s="133">
        <v>11.78</v>
      </c>
      <c r="JWQ161" s="120" t="s">
        <v>152</v>
      </c>
      <c r="JWR161" s="120" t="s">
        <v>133</v>
      </c>
      <c r="JWS161" s="120">
        <v>44264</v>
      </c>
      <c r="JWT161" s="133">
        <v>11.78</v>
      </c>
      <c r="JWU161" s="120" t="s">
        <v>152</v>
      </c>
      <c r="JWV161" s="120" t="s">
        <v>133</v>
      </c>
      <c r="JWW161" s="120">
        <v>44264</v>
      </c>
      <c r="JWX161" s="133">
        <v>11.78</v>
      </c>
      <c r="JWY161" s="120" t="s">
        <v>152</v>
      </c>
      <c r="JWZ161" s="120" t="s">
        <v>133</v>
      </c>
      <c r="JXA161" s="120">
        <v>44264</v>
      </c>
      <c r="JXB161" s="133">
        <v>11.78</v>
      </c>
      <c r="JXC161" s="120" t="s">
        <v>152</v>
      </c>
      <c r="JXD161" s="120" t="s">
        <v>133</v>
      </c>
      <c r="JXE161" s="120">
        <v>44264</v>
      </c>
      <c r="JXF161" s="133">
        <v>11.78</v>
      </c>
      <c r="JXG161" s="120" t="s">
        <v>152</v>
      </c>
      <c r="JXH161" s="120" t="s">
        <v>133</v>
      </c>
      <c r="JXI161" s="120">
        <v>44264</v>
      </c>
      <c r="JXJ161" s="133">
        <v>11.78</v>
      </c>
      <c r="JXK161" s="120" t="s">
        <v>152</v>
      </c>
      <c r="JXL161" s="120" t="s">
        <v>133</v>
      </c>
      <c r="JXM161" s="120">
        <v>44264</v>
      </c>
      <c r="JXN161" s="133">
        <v>11.78</v>
      </c>
      <c r="JXO161" s="120" t="s">
        <v>152</v>
      </c>
      <c r="JXP161" s="120" t="s">
        <v>133</v>
      </c>
      <c r="JXQ161" s="120">
        <v>44264</v>
      </c>
      <c r="JXR161" s="133">
        <v>11.78</v>
      </c>
      <c r="JXS161" s="120" t="s">
        <v>152</v>
      </c>
      <c r="JXT161" s="120" t="s">
        <v>133</v>
      </c>
      <c r="JXU161" s="120">
        <v>44264</v>
      </c>
      <c r="JXV161" s="133">
        <v>11.78</v>
      </c>
      <c r="JXW161" s="120" t="s">
        <v>152</v>
      </c>
      <c r="JXX161" s="120" t="s">
        <v>133</v>
      </c>
      <c r="JXY161" s="120">
        <v>44264</v>
      </c>
      <c r="JXZ161" s="133">
        <v>11.78</v>
      </c>
      <c r="JYA161" s="120" t="s">
        <v>152</v>
      </c>
      <c r="JYB161" s="120" t="s">
        <v>133</v>
      </c>
      <c r="JYC161" s="120">
        <v>44264</v>
      </c>
      <c r="JYD161" s="133">
        <v>11.78</v>
      </c>
      <c r="JYE161" s="120" t="s">
        <v>152</v>
      </c>
      <c r="JYF161" s="120" t="s">
        <v>133</v>
      </c>
      <c r="JYG161" s="120">
        <v>44264</v>
      </c>
      <c r="JYH161" s="133">
        <v>11.78</v>
      </c>
      <c r="JYI161" s="120" t="s">
        <v>152</v>
      </c>
      <c r="JYJ161" s="120" t="s">
        <v>133</v>
      </c>
      <c r="JYK161" s="120">
        <v>44264</v>
      </c>
      <c r="JYL161" s="133">
        <v>11.78</v>
      </c>
      <c r="JYM161" s="120" t="s">
        <v>152</v>
      </c>
      <c r="JYN161" s="120" t="s">
        <v>133</v>
      </c>
      <c r="JYO161" s="120">
        <v>44264</v>
      </c>
      <c r="JYP161" s="133">
        <v>11.78</v>
      </c>
      <c r="JYQ161" s="120" t="s">
        <v>152</v>
      </c>
      <c r="JYR161" s="120" t="s">
        <v>133</v>
      </c>
      <c r="JYS161" s="120">
        <v>44264</v>
      </c>
      <c r="JYT161" s="133">
        <v>11.78</v>
      </c>
      <c r="JYU161" s="120" t="s">
        <v>152</v>
      </c>
      <c r="JYV161" s="120" t="s">
        <v>133</v>
      </c>
      <c r="JYW161" s="120">
        <v>44264</v>
      </c>
      <c r="JYX161" s="133">
        <v>11.78</v>
      </c>
      <c r="JYY161" s="120" t="s">
        <v>152</v>
      </c>
      <c r="JYZ161" s="120" t="s">
        <v>133</v>
      </c>
      <c r="JZA161" s="120">
        <v>44264</v>
      </c>
      <c r="JZB161" s="133">
        <v>11.78</v>
      </c>
      <c r="JZC161" s="120" t="s">
        <v>152</v>
      </c>
      <c r="JZD161" s="120" t="s">
        <v>133</v>
      </c>
      <c r="JZE161" s="120">
        <v>44264</v>
      </c>
      <c r="JZF161" s="133">
        <v>11.78</v>
      </c>
      <c r="JZG161" s="120" t="s">
        <v>152</v>
      </c>
      <c r="JZH161" s="120" t="s">
        <v>133</v>
      </c>
      <c r="JZI161" s="120">
        <v>44264</v>
      </c>
      <c r="JZJ161" s="133">
        <v>11.78</v>
      </c>
      <c r="JZK161" s="120" t="s">
        <v>152</v>
      </c>
      <c r="JZL161" s="120" t="s">
        <v>133</v>
      </c>
      <c r="JZM161" s="120">
        <v>44264</v>
      </c>
      <c r="JZN161" s="133">
        <v>11.78</v>
      </c>
      <c r="JZO161" s="120" t="s">
        <v>152</v>
      </c>
      <c r="JZP161" s="120" t="s">
        <v>133</v>
      </c>
      <c r="JZQ161" s="120">
        <v>44264</v>
      </c>
      <c r="JZR161" s="133">
        <v>11.78</v>
      </c>
      <c r="JZS161" s="120" t="s">
        <v>152</v>
      </c>
      <c r="JZT161" s="120" t="s">
        <v>133</v>
      </c>
      <c r="JZU161" s="120">
        <v>44264</v>
      </c>
      <c r="JZV161" s="133">
        <v>11.78</v>
      </c>
      <c r="JZW161" s="120" t="s">
        <v>152</v>
      </c>
      <c r="JZX161" s="120" t="s">
        <v>133</v>
      </c>
      <c r="JZY161" s="120">
        <v>44264</v>
      </c>
      <c r="JZZ161" s="133">
        <v>11.78</v>
      </c>
      <c r="KAA161" s="120" t="s">
        <v>152</v>
      </c>
      <c r="KAB161" s="120" t="s">
        <v>133</v>
      </c>
      <c r="KAC161" s="120">
        <v>44264</v>
      </c>
      <c r="KAD161" s="133">
        <v>11.78</v>
      </c>
      <c r="KAE161" s="120" t="s">
        <v>152</v>
      </c>
      <c r="KAF161" s="120" t="s">
        <v>133</v>
      </c>
      <c r="KAG161" s="120">
        <v>44264</v>
      </c>
      <c r="KAH161" s="133">
        <v>11.78</v>
      </c>
      <c r="KAI161" s="120" t="s">
        <v>152</v>
      </c>
      <c r="KAJ161" s="120" t="s">
        <v>133</v>
      </c>
      <c r="KAK161" s="120">
        <v>44264</v>
      </c>
      <c r="KAL161" s="133">
        <v>11.78</v>
      </c>
      <c r="KAM161" s="120" t="s">
        <v>152</v>
      </c>
      <c r="KAN161" s="120" t="s">
        <v>133</v>
      </c>
      <c r="KAO161" s="120">
        <v>44264</v>
      </c>
      <c r="KAP161" s="133">
        <v>11.78</v>
      </c>
      <c r="KAQ161" s="120" t="s">
        <v>152</v>
      </c>
      <c r="KAR161" s="120" t="s">
        <v>133</v>
      </c>
      <c r="KAS161" s="120">
        <v>44264</v>
      </c>
      <c r="KAT161" s="133">
        <v>11.78</v>
      </c>
      <c r="KAU161" s="120" t="s">
        <v>152</v>
      </c>
      <c r="KAV161" s="120" t="s">
        <v>133</v>
      </c>
      <c r="KAW161" s="120">
        <v>44264</v>
      </c>
      <c r="KAX161" s="133">
        <v>11.78</v>
      </c>
      <c r="KAY161" s="120" t="s">
        <v>152</v>
      </c>
      <c r="KAZ161" s="120" t="s">
        <v>133</v>
      </c>
      <c r="KBA161" s="120">
        <v>44264</v>
      </c>
      <c r="KBB161" s="133">
        <v>11.78</v>
      </c>
      <c r="KBC161" s="120" t="s">
        <v>152</v>
      </c>
      <c r="KBD161" s="120" t="s">
        <v>133</v>
      </c>
      <c r="KBE161" s="120">
        <v>44264</v>
      </c>
      <c r="KBF161" s="133">
        <v>11.78</v>
      </c>
      <c r="KBG161" s="120" t="s">
        <v>152</v>
      </c>
      <c r="KBH161" s="120" t="s">
        <v>133</v>
      </c>
      <c r="KBI161" s="120">
        <v>44264</v>
      </c>
      <c r="KBJ161" s="133">
        <v>11.78</v>
      </c>
      <c r="KBK161" s="120" t="s">
        <v>152</v>
      </c>
      <c r="KBL161" s="120" t="s">
        <v>133</v>
      </c>
      <c r="KBM161" s="120">
        <v>44264</v>
      </c>
      <c r="KBN161" s="133">
        <v>11.78</v>
      </c>
      <c r="KBO161" s="120" t="s">
        <v>152</v>
      </c>
      <c r="KBP161" s="120" t="s">
        <v>133</v>
      </c>
      <c r="KBQ161" s="120">
        <v>44264</v>
      </c>
      <c r="KBR161" s="133">
        <v>11.78</v>
      </c>
      <c r="KBS161" s="120" t="s">
        <v>152</v>
      </c>
      <c r="KBT161" s="120" t="s">
        <v>133</v>
      </c>
      <c r="KBU161" s="120">
        <v>44264</v>
      </c>
      <c r="KBV161" s="133">
        <v>11.78</v>
      </c>
      <c r="KBW161" s="120" t="s">
        <v>152</v>
      </c>
      <c r="KBX161" s="120" t="s">
        <v>133</v>
      </c>
      <c r="KBY161" s="120">
        <v>44264</v>
      </c>
      <c r="KBZ161" s="133">
        <v>11.78</v>
      </c>
      <c r="KCA161" s="120" t="s">
        <v>152</v>
      </c>
      <c r="KCB161" s="120" t="s">
        <v>133</v>
      </c>
      <c r="KCC161" s="120">
        <v>44264</v>
      </c>
      <c r="KCD161" s="133">
        <v>11.78</v>
      </c>
      <c r="KCE161" s="120" t="s">
        <v>152</v>
      </c>
      <c r="KCF161" s="120" t="s">
        <v>133</v>
      </c>
      <c r="KCG161" s="120">
        <v>44264</v>
      </c>
      <c r="KCH161" s="133">
        <v>11.78</v>
      </c>
      <c r="KCI161" s="120" t="s">
        <v>152</v>
      </c>
      <c r="KCJ161" s="120" t="s">
        <v>133</v>
      </c>
      <c r="KCK161" s="120">
        <v>44264</v>
      </c>
      <c r="KCL161" s="133">
        <v>11.78</v>
      </c>
      <c r="KCM161" s="120" t="s">
        <v>152</v>
      </c>
      <c r="KCN161" s="120" t="s">
        <v>133</v>
      </c>
      <c r="KCO161" s="120">
        <v>44264</v>
      </c>
      <c r="KCP161" s="133">
        <v>11.78</v>
      </c>
      <c r="KCQ161" s="120" t="s">
        <v>152</v>
      </c>
      <c r="KCR161" s="120" t="s">
        <v>133</v>
      </c>
      <c r="KCS161" s="120">
        <v>44264</v>
      </c>
      <c r="KCT161" s="133">
        <v>11.78</v>
      </c>
      <c r="KCU161" s="120" t="s">
        <v>152</v>
      </c>
      <c r="KCV161" s="120" t="s">
        <v>133</v>
      </c>
      <c r="KCW161" s="120">
        <v>44264</v>
      </c>
      <c r="KCX161" s="133">
        <v>11.78</v>
      </c>
      <c r="KCY161" s="120" t="s">
        <v>152</v>
      </c>
      <c r="KCZ161" s="120" t="s">
        <v>133</v>
      </c>
      <c r="KDA161" s="120">
        <v>44264</v>
      </c>
      <c r="KDB161" s="133">
        <v>11.78</v>
      </c>
      <c r="KDC161" s="120" t="s">
        <v>152</v>
      </c>
      <c r="KDD161" s="120" t="s">
        <v>133</v>
      </c>
      <c r="KDE161" s="120">
        <v>44264</v>
      </c>
      <c r="KDF161" s="133">
        <v>11.78</v>
      </c>
      <c r="KDG161" s="120" t="s">
        <v>152</v>
      </c>
      <c r="KDH161" s="120" t="s">
        <v>133</v>
      </c>
      <c r="KDI161" s="120">
        <v>44264</v>
      </c>
      <c r="KDJ161" s="133">
        <v>11.78</v>
      </c>
      <c r="KDK161" s="120" t="s">
        <v>152</v>
      </c>
      <c r="KDL161" s="120" t="s">
        <v>133</v>
      </c>
      <c r="KDM161" s="120">
        <v>44264</v>
      </c>
      <c r="KDN161" s="133">
        <v>11.78</v>
      </c>
      <c r="KDO161" s="120" t="s">
        <v>152</v>
      </c>
      <c r="KDP161" s="120" t="s">
        <v>133</v>
      </c>
      <c r="KDQ161" s="120">
        <v>44264</v>
      </c>
      <c r="KDR161" s="133">
        <v>11.78</v>
      </c>
      <c r="KDS161" s="120" t="s">
        <v>152</v>
      </c>
      <c r="KDT161" s="120" t="s">
        <v>133</v>
      </c>
      <c r="KDU161" s="120">
        <v>44264</v>
      </c>
      <c r="KDV161" s="133">
        <v>11.78</v>
      </c>
      <c r="KDW161" s="120" t="s">
        <v>152</v>
      </c>
      <c r="KDX161" s="120" t="s">
        <v>133</v>
      </c>
      <c r="KDY161" s="120">
        <v>44264</v>
      </c>
      <c r="KDZ161" s="133">
        <v>11.78</v>
      </c>
      <c r="KEA161" s="120" t="s">
        <v>152</v>
      </c>
      <c r="KEB161" s="120" t="s">
        <v>133</v>
      </c>
      <c r="KEC161" s="120">
        <v>44264</v>
      </c>
      <c r="KED161" s="133">
        <v>11.78</v>
      </c>
      <c r="KEE161" s="120" t="s">
        <v>152</v>
      </c>
      <c r="KEF161" s="120" t="s">
        <v>133</v>
      </c>
      <c r="KEG161" s="120">
        <v>44264</v>
      </c>
      <c r="KEH161" s="133">
        <v>11.78</v>
      </c>
      <c r="KEI161" s="120" t="s">
        <v>152</v>
      </c>
      <c r="KEJ161" s="120" t="s">
        <v>133</v>
      </c>
      <c r="KEK161" s="120">
        <v>44264</v>
      </c>
      <c r="KEL161" s="133">
        <v>11.78</v>
      </c>
      <c r="KEM161" s="120" t="s">
        <v>152</v>
      </c>
      <c r="KEN161" s="120" t="s">
        <v>133</v>
      </c>
      <c r="KEO161" s="120">
        <v>44264</v>
      </c>
      <c r="KEP161" s="133">
        <v>11.78</v>
      </c>
      <c r="KEQ161" s="120" t="s">
        <v>152</v>
      </c>
      <c r="KER161" s="120" t="s">
        <v>133</v>
      </c>
      <c r="KES161" s="120">
        <v>44264</v>
      </c>
      <c r="KET161" s="133">
        <v>11.78</v>
      </c>
      <c r="KEU161" s="120" t="s">
        <v>152</v>
      </c>
      <c r="KEV161" s="120" t="s">
        <v>133</v>
      </c>
      <c r="KEW161" s="120">
        <v>44264</v>
      </c>
      <c r="KEX161" s="133">
        <v>11.78</v>
      </c>
      <c r="KEY161" s="120" t="s">
        <v>152</v>
      </c>
      <c r="KEZ161" s="120" t="s">
        <v>133</v>
      </c>
      <c r="KFA161" s="120">
        <v>44264</v>
      </c>
      <c r="KFB161" s="133">
        <v>11.78</v>
      </c>
      <c r="KFC161" s="120" t="s">
        <v>152</v>
      </c>
      <c r="KFD161" s="120" t="s">
        <v>133</v>
      </c>
      <c r="KFE161" s="120">
        <v>44264</v>
      </c>
      <c r="KFF161" s="133">
        <v>11.78</v>
      </c>
      <c r="KFG161" s="120" t="s">
        <v>152</v>
      </c>
      <c r="KFH161" s="120" t="s">
        <v>133</v>
      </c>
      <c r="KFI161" s="120">
        <v>44264</v>
      </c>
      <c r="KFJ161" s="133">
        <v>11.78</v>
      </c>
      <c r="KFK161" s="120" t="s">
        <v>152</v>
      </c>
      <c r="KFL161" s="120" t="s">
        <v>133</v>
      </c>
      <c r="KFM161" s="120">
        <v>44264</v>
      </c>
      <c r="KFN161" s="133">
        <v>11.78</v>
      </c>
      <c r="KFO161" s="120" t="s">
        <v>152</v>
      </c>
      <c r="KFP161" s="120" t="s">
        <v>133</v>
      </c>
      <c r="KFQ161" s="120">
        <v>44264</v>
      </c>
      <c r="KFR161" s="133">
        <v>11.78</v>
      </c>
      <c r="KFS161" s="120" t="s">
        <v>152</v>
      </c>
      <c r="KFT161" s="120" t="s">
        <v>133</v>
      </c>
      <c r="KFU161" s="120">
        <v>44264</v>
      </c>
      <c r="KFV161" s="133">
        <v>11.78</v>
      </c>
      <c r="KFW161" s="120" t="s">
        <v>152</v>
      </c>
      <c r="KFX161" s="120" t="s">
        <v>133</v>
      </c>
      <c r="KFY161" s="120">
        <v>44264</v>
      </c>
      <c r="KFZ161" s="133">
        <v>11.78</v>
      </c>
      <c r="KGA161" s="120" t="s">
        <v>152</v>
      </c>
      <c r="KGB161" s="120" t="s">
        <v>133</v>
      </c>
      <c r="KGC161" s="120">
        <v>44264</v>
      </c>
      <c r="KGD161" s="133">
        <v>11.78</v>
      </c>
      <c r="KGE161" s="120" t="s">
        <v>152</v>
      </c>
      <c r="KGF161" s="120" t="s">
        <v>133</v>
      </c>
      <c r="KGG161" s="120">
        <v>44264</v>
      </c>
      <c r="KGH161" s="133">
        <v>11.78</v>
      </c>
      <c r="KGI161" s="120" t="s">
        <v>152</v>
      </c>
      <c r="KGJ161" s="120" t="s">
        <v>133</v>
      </c>
      <c r="KGK161" s="120">
        <v>44264</v>
      </c>
      <c r="KGL161" s="133">
        <v>11.78</v>
      </c>
      <c r="KGM161" s="120" t="s">
        <v>152</v>
      </c>
      <c r="KGN161" s="120" t="s">
        <v>133</v>
      </c>
      <c r="KGO161" s="120">
        <v>44264</v>
      </c>
      <c r="KGP161" s="133">
        <v>11.78</v>
      </c>
      <c r="KGQ161" s="120" t="s">
        <v>152</v>
      </c>
      <c r="KGR161" s="120" t="s">
        <v>133</v>
      </c>
      <c r="KGS161" s="120">
        <v>44264</v>
      </c>
      <c r="KGT161" s="133">
        <v>11.78</v>
      </c>
      <c r="KGU161" s="120" t="s">
        <v>152</v>
      </c>
      <c r="KGV161" s="120" t="s">
        <v>133</v>
      </c>
      <c r="KGW161" s="120">
        <v>44264</v>
      </c>
      <c r="KGX161" s="133">
        <v>11.78</v>
      </c>
      <c r="KGY161" s="120" t="s">
        <v>152</v>
      </c>
      <c r="KGZ161" s="120" t="s">
        <v>133</v>
      </c>
      <c r="KHA161" s="120">
        <v>44264</v>
      </c>
      <c r="KHB161" s="133">
        <v>11.78</v>
      </c>
      <c r="KHC161" s="120" t="s">
        <v>152</v>
      </c>
      <c r="KHD161" s="120" t="s">
        <v>133</v>
      </c>
      <c r="KHE161" s="120">
        <v>44264</v>
      </c>
      <c r="KHF161" s="133">
        <v>11.78</v>
      </c>
      <c r="KHG161" s="120" t="s">
        <v>152</v>
      </c>
      <c r="KHH161" s="120" t="s">
        <v>133</v>
      </c>
      <c r="KHI161" s="120">
        <v>44264</v>
      </c>
      <c r="KHJ161" s="133">
        <v>11.78</v>
      </c>
      <c r="KHK161" s="120" t="s">
        <v>152</v>
      </c>
      <c r="KHL161" s="120" t="s">
        <v>133</v>
      </c>
      <c r="KHM161" s="120">
        <v>44264</v>
      </c>
      <c r="KHN161" s="133">
        <v>11.78</v>
      </c>
      <c r="KHO161" s="120" t="s">
        <v>152</v>
      </c>
      <c r="KHP161" s="120" t="s">
        <v>133</v>
      </c>
      <c r="KHQ161" s="120">
        <v>44264</v>
      </c>
      <c r="KHR161" s="133">
        <v>11.78</v>
      </c>
      <c r="KHS161" s="120" t="s">
        <v>152</v>
      </c>
      <c r="KHT161" s="120" t="s">
        <v>133</v>
      </c>
      <c r="KHU161" s="120">
        <v>44264</v>
      </c>
      <c r="KHV161" s="133">
        <v>11.78</v>
      </c>
      <c r="KHW161" s="120" t="s">
        <v>152</v>
      </c>
      <c r="KHX161" s="120" t="s">
        <v>133</v>
      </c>
      <c r="KHY161" s="120">
        <v>44264</v>
      </c>
      <c r="KHZ161" s="133">
        <v>11.78</v>
      </c>
      <c r="KIA161" s="120" t="s">
        <v>152</v>
      </c>
      <c r="KIB161" s="120" t="s">
        <v>133</v>
      </c>
      <c r="KIC161" s="120">
        <v>44264</v>
      </c>
      <c r="KID161" s="133">
        <v>11.78</v>
      </c>
      <c r="KIE161" s="120" t="s">
        <v>152</v>
      </c>
      <c r="KIF161" s="120" t="s">
        <v>133</v>
      </c>
      <c r="KIG161" s="120">
        <v>44264</v>
      </c>
      <c r="KIH161" s="133">
        <v>11.78</v>
      </c>
      <c r="KII161" s="120" t="s">
        <v>152</v>
      </c>
      <c r="KIJ161" s="120" t="s">
        <v>133</v>
      </c>
      <c r="KIK161" s="120">
        <v>44264</v>
      </c>
      <c r="KIL161" s="133">
        <v>11.78</v>
      </c>
      <c r="KIM161" s="120" t="s">
        <v>152</v>
      </c>
      <c r="KIN161" s="120" t="s">
        <v>133</v>
      </c>
      <c r="KIO161" s="120">
        <v>44264</v>
      </c>
      <c r="KIP161" s="133">
        <v>11.78</v>
      </c>
      <c r="KIQ161" s="120" t="s">
        <v>152</v>
      </c>
      <c r="KIR161" s="120" t="s">
        <v>133</v>
      </c>
      <c r="KIS161" s="120">
        <v>44264</v>
      </c>
      <c r="KIT161" s="133">
        <v>11.78</v>
      </c>
      <c r="KIU161" s="120" t="s">
        <v>152</v>
      </c>
      <c r="KIV161" s="120" t="s">
        <v>133</v>
      </c>
      <c r="KIW161" s="120">
        <v>44264</v>
      </c>
      <c r="KIX161" s="133">
        <v>11.78</v>
      </c>
      <c r="KIY161" s="120" t="s">
        <v>152</v>
      </c>
      <c r="KIZ161" s="120" t="s">
        <v>133</v>
      </c>
      <c r="KJA161" s="120">
        <v>44264</v>
      </c>
      <c r="KJB161" s="133">
        <v>11.78</v>
      </c>
      <c r="KJC161" s="120" t="s">
        <v>152</v>
      </c>
      <c r="KJD161" s="120" t="s">
        <v>133</v>
      </c>
      <c r="KJE161" s="120">
        <v>44264</v>
      </c>
      <c r="KJF161" s="133">
        <v>11.78</v>
      </c>
      <c r="KJG161" s="120" t="s">
        <v>152</v>
      </c>
      <c r="KJH161" s="120" t="s">
        <v>133</v>
      </c>
      <c r="KJI161" s="120">
        <v>44264</v>
      </c>
      <c r="KJJ161" s="133">
        <v>11.78</v>
      </c>
      <c r="KJK161" s="120" t="s">
        <v>152</v>
      </c>
      <c r="KJL161" s="120" t="s">
        <v>133</v>
      </c>
      <c r="KJM161" s="120">
        <v>44264</v>
      </c>
      <c r="KJN161" s="133">
        <v>11.78</v>
      </c>
      <c r="KJO161" s="120" t="s">
        <v>152</v>
      </c>
      <c r="KJP161" s="120" t="s">
        <v>133</v>
      </c>
      <c r="KJQ161" s="120">
        <v>44264</v>
      </c>
      <c r="KJR161" s="133">
        <v>11.78</v>
      </c>
      <c r="KJS161" s="120" t="s">
        <v>152</v>
      </c>
      <c r="KJT161" s="120" t="s">
        <v>133</v>
      </c>
      <c r="KJU161" s="120">
        <v>44264</v>
      </c>
      <c r="KJV161" s="133">
        <v>11.78</v>
      </c>
      <c r="KJW161" s="120" t="s">
        <v>152</v>
      </c>
      <c r="KJX161" s="120" t="s">
        <v>133</v>
      </c>
      <c r="KJY161" s="120">
        <v>44264</v>
      </c>
      <c r="KJZ161" s="133">
        <v>11.78</v>
      </c>
      <c r="KKA161" s="120" t="s">
        <v>152</v>
      </c>
      <c r="KKB161" s="120" t="s">
        <v>133</v>
      </c>
      <c r="KKC161" s="120">
        <v>44264</v>
      </c>
      <c r="KKD161" s="133">
        <v>11.78</v>
      </c>
      <c r="KKE161" s="120" t="s">
        <v>152</v>
      </c>
      <c r="KKF161" s="120" t="s">
        <v>133</v>
      </c>
      <c r="KKG161" s="120">
        <v>44264</v>
      </c>
      <c r="KKH161" s="133">
        <v>11.78</v>
      </c>
      <c r="KKI161" s="120" t="s">
        <v>152</v>
      </c>
      <c r="KKJ161" s="120" t="s">
        <v>133</v>
      </c>
      <c r="KKK161" s="120">
        <v>44264</v>
      </c>
      <c r="KKL161" s="133">
        <v>11.78</v>
      </c>
      <c r="KKM161" s="120" t="s">
        <v>152</v>
      </c>
      <c r="KKN161" s="120" t="s">
        <v>133</v>
      </c>
      <c r="KKO161" s="120">
        <v>44264</v>
      </c>
      <c r="KKP161" s="133">
        <v>11.78</v>
      </c>
      <c r="KKQ161" s="120" t="s">
        <v>152</v>
      </c>
      <c r="KKR161" s="120" t="s">
        <v>133</v>
      </c>
      <c r="KKS161" s="120">
        <v>44264</v>
      </c>
      <c r="KKT161" s="133">
        <v>11.78</v>
      </c>
      <c r="KKU161" s="120" t="s">
        <v>152</v>
      </c>
      <c r="KKV161" s="120" t="s">
        <v>133</v>
      </c>
      <c r="KKW161" s="120">
        <v>44264</v>
      </c>
      <c r="KKX161" s="133">
        <v>11.78</v>
      </c>
      <c r="KKY161" s="120" t="s">
        <v>152</v>
      </c>
      <c r="KKZ161" s="120" t="s">
        <v>133</v>
      </c>
      <c r="KLA161" s="120">
        <v>44264</v>
      </c>
      <c r="KLB161" s="133">
        <v>11.78</v>
      </c>
      <c r="KLC161" s="120" t="s">
        <v>152</v>
      </c>
      <c r="KLD161" s="120" t="s">
        <v>133</v>
      </c>
      <c r="KLE161" s="120">
        <v>44264</v>
      </c>
      <c r="KLF161" s="133">
        <v>11.78</v>
      </c>
      <c r="KLG161" s="120" t="s">
        <v>152</v>
      </c>
      <c r="KLH161" s="120" t="s">
        <v>133</v>
      </c>
      <c r="KLI161" s="120">
        <v>44264</v>
      </c>
      <c r="KLJ161" s="133">
        <v>11.78</v>
      </c>
      <c r="KLK161" s="120" t="s">
        <v>152</v>
      </c>
      <c r="KLL161" s="120" t="s">
        <v>133</v>
      </c>
      <c r="KLM161" s="120">
        <v>44264</v>
      </c>
      <c r="KLN161" s="133">
        <v>11.78</v>
      </c>
      <c r="KLO161" s="120" t="s">
        <v>152</v>
      </c>
      <c r="KLP161" s="120" t="s">
        <v>133</v>
      </c>
      <c r="KLQ161" s="120">
        <v>44264</v>
      </c>
      <c r="KLR161" s="133">
        <v>11.78</v>
      </c>
      <c r="KLS161" s="120" t="s">
        <v>152</v>
      </c>
      <c r="KLT161" s="120" t="s">
        <v>133</v>
      </c>
      <c r="KLU161" s="120">
        <v>44264</v>
      </c>
      <c r="KLV161" s="133">
        <v>11.78</v>
      </c>
      <c r="KLW161" s="120" t="s">
        <v>152</v>
      </c>
      <c r="KLX161" s="120" t="s">
        <v>133</v>
      </c>
      <c r="KLY161" s="120">
        <v>44264</v>
      </c>
      <c r="KLZ161" s="133">
        <v>11.78</v>
      </c>
      <c r="KMA161" s="120" t="s">
        <v>152</v>
      </c>
      <c r="KMB161" s="120" t="s">
        <v>133</v>
      </c>
      <c r="KMC161" s="120">
        <v>44264</v>
      </c>
      <c r="KMD161" s="133">
        <v>11.78</v>
      </c>
      <c r="KME161" s="120" t="s">
        <v>152</v>
      </c>
      <c r="KMF161" s="120" t="s">
        <v>133</v>
      </c>
      <c r="KMG161" s="120">
        <v>44264</v>
      </c>
      <c r="KMH161" s="133">
        <v>11.78</v>
      </c>
      <c r="KMI161" s="120" t="s">
        <v>152</v>
      </c>
      <c r="KMJ161" s="120" t="s">
        <v>133</v>
      </c>
      <c r="KMK161" s="120">
        <v>44264</v>
      </c>
      <c r="KML161" s="133">
        <v>11.78</v>
      </c>
      <c r="KMM161" s="120" t="s">
        <v>152</v>
      </c>
      <c r="KMN161" s="120" t="s">
        <v>133</v>
      </c>
      <c r="KMO161" s="120">
        <v>44264</v>
      </c>
      <c r="KMP161" s="133">
        <v>11.78</v>
      </c>
      <c r="KMQ161" s="120" t="s">
        <v>152</v>
      </c>
      <c r="KMR161" s="120" t="s">
        <v>133</v>
      </c>
      <c r="KMS161" s="120">
        <v>44264</v>
      </c>
      <c r="KMT161" s="133">
        <v>11.78</v>
      </c>
      <c r="KMU161" s="120" t="s">
        <v>152</v>
      </c>
      <c r="KMV161" s="120" t="s">
        <v>133</v>
      </c>
      <c r="KMW161" s="120">
        <v>44264</v>
      </c>
      <c r="KMX161" s="133">
        <v>11.78</v>
      </c>
      <c r="KMY161" s="120" t="s">
        <v>152</v>
      </c>
      <c r="KMZ161" s="120" t="s">
        <v>133</v>
      </c>
      <c r="KNA161" s="120">
        <v>44264</v>
      </c>
      <c r="KNB161" s="133">
        <v>11.78</v>
      </c>
      <c r="KNC161" s="120" t="s">
        <v>152</v>
      </c>
      <c r="KND161" s="120" t="s">
        <v>133</v>
      </c>
      <c r="KNE161" s="120">
        <v>44264</v>
      </c>
      <c r="KNF161" s="133">
        <v>11.78</v>
      </c>
      <c r="KNG161" s="120" t="s">
        <v>152</v>
      </c>
      <c r="KNH161" s="120" t="s">
        <v>133</v>
      </c>
      <c r="KNI161" s="120">
        <v>44264</v>
      </c>
      <c r="KNJ161" s="133">
        <v>11.78</v>
      </c>
      <c r="KNK161" s="120" t="s">
        <v>152</v>
      </c>
      <c r="KNL161" s="120" t="s">
        <v>133</v>
      </c>
      <c r="KNM161" s="120">
        <v>44264</v>
      </c>
      <c r="KNN161" s="133">
        <v>11.78</v>
      </c>
      <c r="KNO161" s="120" t="s">
        <v>152</v>
      </c>
      <c r="KNP161" s="120" t="s">
        <v>133</v>
      </c>
      <c r="KNQ161" s="120">
        <v>44264</v>
      </c>
      <c r="KNR161" s="133">
        <v>11.78</v>
      </c>
      <c r="KNS161" s="120" t="s">
        <v>152</v>
      </c>
      <c r="KNT161" s="120" t="s">
        <v>133</v>
      </c>
      <c r="KNU161" s="120">
        <v>44264</v>
      </c>
      <c r="KNV161" s="133">
        <v>11.78</v>
      </c>
      <c r="KNW161" s="120" t="s">
        <v>152</v>
      </c>
      <c r="KNX161" s="120" t="s">
        <v>133</v>
      </c>
      <c r="KNY161" s="120">
        <v>44264</v>
      </c>
      <c r="KNZ161" s="133">
        <v>11.78</v>
      </c>
      <c r="KOA161" s="120" t="s">
        <v>152</v>
      </c>
      <c r="KOB161" s="120" t="s">
        <v>133</v>
      </c>
      <c r="KOC161" s="120">
        <v>44264</v>
      </c>
      <c r="KOD161" s="133">
        <v>11.78</v>
      </c>
      <c r="KOE161" s="120" t="s">
        <v>152</v>
      </c>
      <c r="KOF161" s="120" t="s">
        <v>133</v>
      </c>
      <c r="KOG161" s="120">
        <v>44264</v>
      </c>
      <c r="KOH161" s="133">
        <v>11.78</v>
      </c>
      <c r="KOI161" s="120" t="s">
        <v>152</v>
      </c>
      <c r="KOJ161" s="120" t="s">
        <v>133</v>
      </c>
      <c r="KOK161" s="120">
        <v>44264</v>
      </c>
      <c r="KOL161" s="133">
        <v>11.78</v>
      </c>
      <c r="KOM161" s="120" t="s">
        <v>152</v>
      </c>
      <c r="KON161" s="120" t="s">
        <v>133</v>
      </c>
      <c r="KOO161" s="120">
        <v>44264</v>
      </c>
      <c r="KOP161" s="133">
        <v>11.78</v>
      </c>
      <c r="KOQ161" s="120" t="s">
        <v>152</v>
      </c>
      <c r="KOR161" s="120" t="s">
        <v>133</v>
      </c>
      <c r="KOS161" s="120">
        <v>44264</v>
      </c>
      <c r="KOT161" s="133">
        <v>11.78</v>
      </c>
      <c r="KOU161" s="120" t="s">
        <v>152</v>
      </c>
      <c r="KOV161" s="120" t="s">
        <v>133</v>
      </c>
      <c r="KOW161" s="120">
        <v>44264</v>
      </c>
      <c r="KOX161" s="133">
        <v>11.78</v>
      </c>
      <c r="KOY161" s="120" t="s">
        <v>152</v>
      </c>
      <c r="KOZ161" s="120" t="s">
        <v>133</v>
      </c>
      <c r="KPA161" s="120">
        <v>44264</v>
      </c>
      <c r="KPB161" s="133">
        <v>11.78</v>
      </c>
      <c r="KPC161" s="120" t="s">
        <v>152</v>
      </c>
      <c r="KPD161" s="120" t="s">
        <v>133</v>
      </c>
      <c r="KPE161" s="120">
        <v>44264</v>
      </c>
      <c r="KPF161" s="133">
        <v>11.78</v>
      </c>
      <c r="KPG161" s="120" t="s">
        <v>152</v>
      </c>
      <c r="KPH161" s="120" t="s">
        <v>133</v>
      </c>
      <c r="KPI161" s="120">
        <v>44264</v>
      </c>
      <c r="KPJ161" s="133">
        <v>11.78</v>
      </c>
      <c r="KPK161" s="120" t="s">
        <v>152</v>
      </c>
      <c r="KPL161" s="120" t="s">
        <v>133</v>
      </c>
      <c r="KPM161" s="120">
        <v>44264</v>
      </c>
      <c r="KPN161" s="133">
        <v>11.78</v>
      </c>
      <c r="KPO161" s="120" t="s">
        <v>152</v>
      </c>
      <c r="KPP161" s="120" t="s">
        <v>133</v>
      </c>
      <c r="KPQ161" s="120">
        <v>44264</v>
      </c>
      <c r="KPR161" s="133">
        <v>11.78</v>
      </c>
      <c r="KPS161" s="120" t="s">
        <v>152</v>
      </c>
      <c r="KPT161" s="120" t="s">
        <v>133</v>
      </c>
      <c r="KPU161" s="120">
        <v>44264</v>
      </c>
      <c r="KPV161" s="133">
        <v>11.78</v>
      </c>
      <c r="KPW161" s="120" t="s">
        <v>152</v>
      </c>
      <c r="KPX161" s="120" t="s">
        <v>133</v>
      </c>
      <c r="KPY161" s="120">
        <v>44264</v>
      </c>
      <c r="KPZ161" s="133">
        <v>11.78</v>
      </c>
      <c r="KQA161" s="120" t="s">
        <v>152</v>
      </c>
      <c r="KQB161" s="120" t="s">
        <v>133</v>
      </c>
      <c r="KQC161" s="120">
        <v>44264</v>
      </c>
      <c r="KQD161" s="133">
        <v>11.78</v>
      </c>
      <c r="KQE161" s="120" t="s">
        <v>152</v>
      </c>
      <c r="KQF161" s="120" t="s">
        <v>133</v>
      </c>
      <c r="KQG161" s="120">
        <v>44264</v>
      </c>
      <c r="KQH161" s="133">
        <v>11.78</v>
      </c>
      <c r="KQI161" s="120" t="s">
        <v>152</v>
      </c>
      <c r="KQJ161" s="120" t="s">
        <v>133</v>
      </c>
      <c r="KQK161" s="120">
        <v>44264</v>
      </c>
      <c r="KQL161" s="133">
        <v>11.78</v>
      </c>
      <c r="KQM161" s="120" t="s">
        <v>152</v>
      </c>
      <c r="KQN161" s="120" t="s">
        <v>133</v>
      </c>
      <c r="KQO161" s="120">
        <v>44264</v>
      </c>
      <c r="KQP161" s="133">
        <v>11.78</v>
      </c>
      <c r="KQQ161" s="120" t="s">
        <v>152</v>
      </c>
      <c r="KQR161" s="120" t="s">
        <v>133</v>
      </c>
      <c r="KQS161" s="120">
        <v>44264</v>
      </c>
      <c r="KQT161" s="133">
        <v>11.78</v>
      </c>
      <c r="KQU161" s="120" t="s">
        <v>152</v>
      </c>
      <c r="KQV161" s="120" t="s">
        <v>133</v>
      </c>
      <c r="KQW161" s="120">
        <v>44264</v>
      </c>
      <c r="KQX161" s="133">
        <v>11.78</v>
      </c>
      <c r="KQY161" s="120" t="s">
        <v>152</v>
      </c>
      <c r="KQZ161" s="120" t="s">
        <v>133</v>
      </c>
      <c r="KRA161" s="120">
        <v>44264</v>
      </c>
      <c r="KRB161" s="133">
        <v>11.78</v>
      </c>
      <c r="KRC161" s="120" t="s">
        <v>152</v>
      </c>
      <c r="KRD161" s="120" t="s">
        <v>133</v>
      </c>
      <c r="KRE161" s="120">
        <v>44264</v>
      </c>
      <c r="KRF161" s="133">
        <v>11.78</v>
      </c>
      <c r="KRG161" s="120" t="s">
        <v>152</v>
      </c>
      <c r="KRH161" s="120" t="s">
        <v>133</v>
      </c>
      <c r="KRI161" s="120">
        <v>44264</v>
      </c>
      <c r="KRJ161" s="133">
        <v>11.78</v>
      </c>
      <c r="KRK161" s="120" t="s">
        <v>152</v>
      </c>
      <c r="KRL161" s="120" t="s">
        <v>133</v>
      </c>
      <c r="KRM161" s="120">
        <v>44264</v>
      </c>
      <c r="KRN161" s="133">
        <v>11.78</v>
      </c>
      <c r="KRO161" s="120" t="s">
        <v>152</v>
      </c>
      <c r="KRP161" s="120" t="s">
        <v>133</v>
      </c>
      <c r="KRQ161" s="120">
        <v>44264</v>
      </c>
      <c r="KRR161" s="133">
        <v>11.78</v>
      </c>
      <c r="KRS161" s="120" t="s">
        <v>152</v>
      </c>
      <c r="KRT161" s="120" t="s">
        <v>133</v>
      </c>
      <c r="KRU161" s="120">
        <v>44264</v>
      </c>
      <c r="KRV161" s="133">
        <v>11.78</v>
      </c>
      <c r="KRW161" s="120" t="s">
        <v>152</v>
      </c>
      <c r="KRX161" s="120" t="s">
        <v>133</v>
      </c>
      <c r="KRY161" s="120">
        <v>44264</v>
      </c>
      <c r="KRZ161" s="133">
        <v>11.78</v>
      </c>
      <c r="KSA161" s="120" t="s">
        <v>152</v>
      </c>
      <c r="KSB161" s="120" t="s">
        <v>133</v>
      </c>
      <c r="KSC161" s="120">
        <v>44264</v>
      </c>
      <c r="KSD161" s="133">
        <v>11.78</v>
      </c>
      <c r="KSE161" s="120" t="s">
        <v>152</v>
      </c>
      <c r="KSF161" s="120" t="s">
        <v>133</v>
      </c>
      <c r="KSG161" s="120">
        <v>44264</v>
      </c>
      <c r="KSH161" s="133">
        <v>11.78</v>
      </c>
      <c r="KSI161" s="120" t="s">
        <v>152</v>
      </c>
      <c r="KSJ161" s="120" t="s">
        <v>133</v>
      </c>
      <c r="KSK161" s="120">
        <v>44264</v>
      </c>
      <c r="KSL161" s="133">
        <v>11.78</v>
      </c>
      <c r="KSM161" s="120" t="s">
        <v>152</v>
      </c>
      <c r="KSN161" s="120" t="s">
        <v>133</v>
      </c>
      <c r="KSO161" s="120">
        <v>44264</v>
      </c>
      <c r="KSP161" s="133">
        <v>11.78</v>
      </c>
      <c r="KSQ161" s="120" t="s">
        <v>152</v>
      </c>
      <c r="KSR161" s="120" t="s">
        <v>133</v>
      </c>
      <c r="KSS161" s="120">
        <v>44264</v>
      </c>
      <c r="KST161" s="133">
        <v>11.78</v>
      </c>
      <c r="KSU161" s="120" t="s">
        <v>152</v>
      </c>
      <c r="KSV161" s="120" t="s">
        <v>133</v>
      </c>
      <c r="KSW161" s="120">
        <v>44264</v>
      </c>
      <c r="KSX161" s="133">
        <v>11.78</v>
      </c>
      <c r="KSY161" s="120" t="s">
        <v>152</v>
      </c>
      <c r="KSZ161" s="120" t="s">
        <v>133</v>
      </c>
      <c r="KTA161" s="120">
        <v>44264</v>
      </c>
      <c r="KTB161" s="133">
        <v>11.78</v>
      </c>
      <c r="KTC161" s="120" t="s">
        <v>152</v>
      </c>
      <c r="KTD161" s="120" t="s">
        <v>133</v>
      </c>
      <c r="KTE161" s="120">
        <v>44264</v>
      </c>
      <c r="KTF161" s="133">
        <v>11.78</v>
      </c>
      <c r="KTG161" s="120" t="s">
        <v>152</v>
      </c>
      <c r="KTH161" s="120" t="s">
        <v>133</v>
      </c>
      <c r="KTI161" s="120">
        <v>44264</v>
      </c>
      <c r="KTJ161" s="133">
        <v>11.78</v>
      </c>
      <c r="KTK161" s="120" t="s">
        <v>152</v>
      </c>
      <c r="KTL161" s="120" t="s">
        <v>133</v>
      </c>
      <c r="KTM161" s="120">
        <v>44264</v>
      </c>
      <c r="KTN161" s="133">
        <v>11.78</v>
      </c>
      <c r="KTO161" s="120" t="s">
        <v>152</v>
      </c>
      <c r="KTP161" s="120" t="s">
        <v>133</v>
      </c>
      <c r="KTQ161" s="120">
        <v>44264</v>
      </c>
      <c r="KTR161" s="133">
        <v>11.78</v>
      </c>
      <c r="KTS161" s="120" t="s">
        <v>152</v>
      </c>
      <c r="KTT161" s="120" t="s">
        <v>133</v>
      </c>
      <c r="KTU161" s="120">
        <v>44264</v>
      </c>
      <c r="KTV161" s="133">
        <v>11.78</v>
      </c>
      <c r="KTW161" s="120" t="s">
        <v>152</v>
      </c>
      <c r="KTX161" s="120" t="s">
        <v>133</v>
      </c>
      <c r="KTY161" s="120">
        <v>44264</v>
      </c>
      <c r="KTZ161" s="133">
        <v>11.78</v>
      </c>
      <c r="KUA161" s="120" t="s">
        <v>152</v>
      </c>
      <c r="KUB161" s="120" t="s">
        <v>133</v>
      </c>
      <c r="KUC161" s="120">
        <v>44264</v>
      </c>
      <c r="KUD161" s="133">
        <v>11.78</v>
      </c>
      <c r="KUE161" s="120" t="s">
        <v>152</v>
      </c>
      <c r="KUF161" s="120" t="s">
        <v>133</v>
      </c>
      <c r="KUG161" s="120">
        <v>44264</v>
      </c>
      <c r="KUH161" s="133">
        <v>11.78</v>
      </c>
      <c r="KUI161" s="120" t="s">
        <v>152</v>
      </c>
      <c r="KUJ161" s="120" t="s">
        <v>133</v>
      </c>
      <c r="KUK161" s="120">
        <v>44264</v>
      </c>
      <c r="KUL161" s="133">
        <v>11.78</v>
      </c>
      <c r="KUM161" s="120" t="s">
        <v>152</v>
      </c>
      <c r="KUN161" s="120" t="s">
        <v>133</v>
      </c>
      <c r="KUO161" s="120">
        <v>44264</v>
      </c>
      <c r="KUP161" s="133">
        <v>11.78</v>
      </c>
      <c r="KUQ161" s="120" t="s">
        <v>152</v>
      </c>
      <c r="KUR161" s="120" t="s">
        <v>133</v>
      </c>
      <c r="KUS161" s="120">
        <v>44264</v>
      </c>
      <c r="KUT161" s="133">
        <v>11.78</v>
      </c>
      <c r="KUU161" s="120" t="s">
        <v>152</v>
      </c>
      <c r="KUV161" s="120" t="s">
        <v>133</v>
      </c>
      <c r="KUW161" s="120">
        <v>44264</v>
      </c>
      <c r="KUX161" s="133">
        <v>11.78</v>
      </c>
      <c r="KUY161" s="120" t="s">
        <v>152</v>
      </c>
      <c r="KUZ161" s="120" t="s">
        <v>133</v>
      </c>
      <c r="KVA161" s="120">
        <v>44264</v>
      </c>
      <c r="KVB161" s="133">
        <v>11.78</v>
      </c>
      <c r="KVC161" s="120" t="s">
        <v>152</v>
      </c>
      <c r="KVD161" s="120" t="s">
        <v>133</v>
      </c>
      <c r="KVE161" s="120">
        <v>44264</v>
      </c>
      <c r="KVF161" s="133">
        <v>11.78</v>
      </c>
      <c r="KVG161" s="120" t="s">
        <v>152</v>
      </c>
      <c r="KVH161" s="120" t="s">
        <v>133</v>
      </c>
      <c r="KVI161" s="120">
        <v>44264</v>
      </c>
      <c r="KVJ161" s="133">
        <v>11.78</v>
      </c>
      <c r="KVK161" s="120" t="s">
        <v>152</v>
      </c>
      <c r="KVL161" s="120" t="s">
        <v>133</v>
      </c>
      <c r="KVM161" s="120">
        <v>44264</v>
      </c>
      <c r="KVN161" s="133">
        <v>11.78</v>
      </c>
      <c r="KVO161" s="120" t="s">
        <v>152</v>
      </c>
      <c r="KVP161" s="120" t="s">
        <v>133</v>
      </c>
      <c r="KVQ161" s="120">
        <v>44264</v>
      </c>
      <c r="KVR161" s="133">
        <v>11.78</v>
      </c>
      <c r="KVS161" s="120" t="s">
        <v>152</v>
      </c>
      <c r="KVT161" s="120" t="s">
        <v>133</v>
      </c>
      <c r="KVU161" s="120">
        <v>44264</v>
      </c>
      <c r="KVV161" s="133">
        <v>11.78</v>
      </c>
      <c r="KVW161" s="120" t="s">
        <v>152</v>
      </c>
      <c r="KVX161" s="120" t="s">
        <v>133</v>
      </c>
      <c r="KVY161" s="120">
        <v>44264</v>
      </c>
      <c r="KVZ161" s="133">
        <v>11.78</v>
      </c>
      <c r="KWA161" s="120" t="s">
        <v>152</v>
      </c>
      <c r="KWB161" s="120" t="s">
        <v>133</v>
      </c>
      <c r="KWC161" s="120">
        <v>44264</v>
      </c>
      <c r="KWD161" s="133">
        <v>11.78</v>
      </c>
      <c r="KWE161" s="120" t="s">
        <v>152</v>
      </c>
      <c r="KWF161" s="120" t="s">
        <v>133</v>
      </c>
      <c r="KWG161" s="120">
        <v>44264</v>
      </c>
      <c r="KWH161" s="133">
        <v>11.78</v>
      </c>
      <c r="KWI161" s="120" t="s">
        <v>152</v>
      </c>
      <c r="KWJ161" s="120" t="s">
        <v>133</v>
      </c>
      <c r="KWK161" s="120">
        <v>44264</v>
      </c>
      <c r="KWL161" s="133">
        <v>11.78</v>
      </c>
      <c r="KWM161" s="120" t="s">
        <v>152</v>
      </c>
      <c r="KWN161" s="120" t="s">
        <v>133</v>
      </c>
      <c r="KWO161" s="120">
        <v>44264</v>
      </c>
      <c r="KWP161" s="133">
        <v>11.78</v>
      </c>
      <c r="KWQ161" s="120" t="s">
        <v>152</v>
      </c>
      <c r="KWR161" s="120" t="s">
        <v>133</v>
      </c>
      <c r="KWS161" s="120">
        <v>44264</v>
      </c>
      <c r="KWT161" s="133">
        <v>11.78</v>
      </c>
      <c r="KWU161" s="120" t="s">
        <v>152</v>
      </c>
      <c r="KWV161" s="120" t="s">
        <v>133</v>
      </c>
      <c r="KWW161" s="120">
        <v>44264</v>
      </c>
      <c r="KWX161" s="133">
        <v>11.78</v>
      </c>
      <c r="KWY161" s="120" t="s">
        <v>152</v>
      </c>
      <c r="KWZ161" s="120" t="s">
        <v>133</v>
      </c>
      <c r="KXA161" s="120">
        <v>44264</v>
      </c>
      <c r="KXB161" s="133">
        <v>11.78</v>
      </c>
      <c r="KXC161" s="120" t="s">
        <v>152</v>
      </c>
      <c r="KXD161" s="120" t="s">
        <v>133</v>
      </c>
      <c r="KXE161" s="120">
        <v>44264</v>
      </c>
      <c r="KXF161" s="133">
        <v>11.78</v>
      </c>
      <c r="KXG161" s="120" t="s">
        <v>152</v>
      </c>
      <c r="KXH161" s="120" t="s">
        <v>133</v>
      </c>
      <c r="KXI161" s="120">
        <v>44264</v>
      </c>
      <c r="KXJ161" s="133">
        <v>11.78</v>
      </c>
      <c r="KXK161" s="120" t="s">
        <v>152</v>
      </c>
      <c r="KXL161" s="120" t="s">
        <v>133</v>
      </c>
      <c r="KXM161" s="120">
        <v>44264</v>
      </c>
      <c r="KXN161" s="133">
        <v>11.78</v>
      </c>
      <c r="KXO161" s="120" t="s">
        <v>152</v>
      </c>
      <c r="KXP161" s="120" t="s">
        <v>133</v>
      </c>
      <c r="KXQ161" s="120">
        <v>44264</v>
      </c>
      <c r="KXR161" s="133">
        <v>11.78</v>
      </c>
      <c r="KXS161" s="120" t="s">
        <v>152</v>
      </c>
      <c r="KXT161" s="120" t="s">
        <v>133</v>
      </c>
      <c r="KXU161" s="120">
        <v>44264</v>
      </c>
      <c r="KXV161" s="133">
        <v>11.78</v>
      </c>
      <c r="KXW161" s="120" t="s">
        <v>152</v>
      </c>
      <c r="KXX161" s="120" t="s">
        <v>133</v>
      </c>
      <c r="KXY161" s="120">
        <v>44264</v>
      </c>
      <c r="KXZ161" s="133">
        <v>11.78</v>
      </c>
      <c r="KYA161" s="120" t="s">
        <v>152</v>
      </c>
      <c r="KYB161" s="120" t="s">
        <v>133</v>
      </c>
      <c r="KYC161" s="120">
        <v>44264</v>
      </c>
      <c r="KYD161" s="133">
        <v>11.78</v>
      </c>
      <c r="KYE161" s="120" t="s">
        <v>152</v>
      </c>
      <c r="KYF161" s="120" t="s">
        <v>133</v>
      </c>
      <c r="KYG161" s="120">
        <v>44264</v>
      </c>
      <c r="KYH161" s="133">
        <v>11.78</v>
      </c>
      <c r="KYI161" s="120" t="s">
        <v>152</v>
      </c>
      <c r="KYJ161" s="120" t="s">
        <v>133</v>
      </c>
      <c r="KYK161" s="120">
        <v>44264</v>
      </c>
      <c r="KYL161" s="133">
        <v>11.78</v>
      </c>
      <c r="KYM161" s="120" t="s">
        <v>152</v>
      </c>
      <c r="KYN161" s="120" t="s">
        <v>133</v>
      </c>
      <c r="KYO161" s="120">
        <v>44264</v>
      </c>
      <c r="KYP161" s="133">
        <v>11.78</v>
      </c>
      <c r="KYQ161" s="120" t="s">
        <v>152</v>
      </c>
      <c r="KYR161" s="120" t="s">
        <v>133</v>
      </c>
      <c r="KYS161" s="120">
        <v>44264</v>
      </c>
      <c r="KYT161" s="133">
        <v>11.78</v>
      </c>
      <c r="KYU161" s="120" t="s">
        <v>152</v>
      </c>
      <c r="KYV161" s="120" t="s">
        <v>133</v>
      </c>
      <c r="KYW161" s="120">
        <v>44264</v>
      </c>
      <c r="KYX161" s="133">
        <v>11.78</v>
      </c>
      <c r="KYY161" s="120" t="s">
        <v>152</v>
      </c>
      <c r="KYZ161" s="120" t="s">
        <v>133</v>
      </c>
      <c r="KZA161" s="120">
        <v>44264</v>
      </c>
      <c r="KZB161" s="133">
        <v>11.78</v>
      </c>
      <c r="KZC161" s="120" t="s">
        <v>152</v>
      </c>
      <c r="KZD161" s="120" t="s">
        <v>133</v>
      </c>
      <c r="KZE161" s="120">
        <v>44264</v>
      </c>
      <c r="KZF161" s="133">
        <v>11.78</v>
      </c>
      <c r="KZG161" s="120" t="s">
        <v>152</v>
      </c>
      <c r="KZH161" s="120" t="s">
        <v>133</v>
      </c>
      <c r="KZI161" s="120">
        <v>44264</v>
      </c>
      <c r="KZJ161" s="133">
        <v>11.78</v>
      </c>
      <c r="KZK161" s="120" t="s">
        <v>152</v>
      </c>
      <c r="KZL161" s="120" t="s">
        <v>133</v>
      </c>
      <c r="KZM161" s="120">
        <v>44264</v>
      </c>
      <c r="KZN161" s="133">
        <v>11.78</v>
      </c>
      <c r="KZO161" s="120" t="s">
        <v>152</v>
      </c>
      <c r="KZP161" s="120" t="s">
        <v>133</v>
      </c>
      <c r="KZQ161" s="120">
        <v>44264</v>
      </c>
      <c r="KZR161" s="133">
        <v>11.78</v>
      </c>
      <c r="KZS161" s="120" t="s">
        <v>152</v>
      </c>
      <c r="KZT161" s="120" t="s">
        <v>133</v>
      </c>
      <c r="KZU161" s="120">
        <v>44264</v>
      </c>
      <c r="KZV161" s="133">
        <v>11.78</v>
      </c>
      <c r="KZW161" s="120" t="s">
        <v>152</v>
      </c>
      <c r="KZX161" s="120" t="s">
        <v>133</v>
      </c>
      <c r="KZY161" s="120">
        <v>44264</v>
      </c>
      <c r="KZZ161" s="133">
        <v>11.78</v>
      </c>
      <c r="LAA161" s="120" t="s">
        <v>152</v>
      </c>
      <c r="LAB161" s="120" t="s">
        <v>133</v>
      </c>
      <c r="LAC161" s="120">
        <v>44264</v>
      </c>
      <c r="LAD161" s="133">
        <v>11.78</v>
      </c>
      <c r="LAE161" s="120" t="s">
        <v>152</v>
      </c>
      <c r="LAF161" s="120" t="s">
        <v>133</v>
      </c>
      <c r="LAG161" s="120">
        <v>44264</v>
      </c>
      <c r="LAH161" s="133">
        <v>11.78</v>
      </c>
      <c r="LAI161" s="120" t="s">
        <v>152</v>
      </c>
      <c r="LAJ161" s="120" t="s">
        <v>133</v>
      </c>
      <c r="LAK161" s="120">
        <v>44264</v>
      </c>
      <c r="LAL161" s="133">
        <v>11.78</v>
      </c>
      <c r="LAM161" s="120" t="s">
        <v>152</v>
      </c>
      <c r="LAN161" s="120" t="s">
        <v>133</v>
      </c>
      <c r="LAO161" s="120">
        <v>44264</v>
      </c>
      <c r="LAP161" s="133">
        <v>11.78</v>
      </c>
      <c r="LAQ161" s="120" t="s">
        <v>152</v>
      </c>
      <c r="LAR161" s="120" t="s">
        <v>133</v>
      </c>
      <c r="LAS161" s="120">
        <v>44264</v>
      </c>
      <c r="LAT161" s="133">
        <v>11.78</v>
      </c>
      <c r="LAU161" s="120" t="s">
        <v>152</v>
      </c>
      <c r="LAV161" s="120" t="s">
        <v>133</v>
      </c>
      <c r="LAW161" s="120">
        <v>44264</v>
      </c>
      <c r="LAX161" s="133">
        <v>11.78</v>
      </c>
      <c r="LAY161" s="120" t="s">
        <v>152</v>
      </c>
      <c r="LAZ161" s="120" t="s">
        <v>133</v>
      </c>
      <c r="LBA161" s="120">
        <v>44264</v>
      </c>
      <c r="LBB161" s="133">
        <v>11.78</v>
      </c>
      <c r="LBC161" s="120" t="s">
        <v>152</v>
      </c>
      <c r="LBD161" s="120" t="s">
        <v>133</v>
      </c>
      <c r="LBE161" s="120">
        <v>44264</v>
      </c>
      <c r="LBF161" s="133">
        <v>11.78</v>
      </c>
      <c r="LBG161" s="120" t="s">
        <v>152</v>
      </c>
      <c r="LBH161" s="120" t="s">
        <v>133</v>
      </c>
      <c r="LBI161" s="120">
        <v>44264</v>
      </c>
      <c r="LBJ161" s="133">
        <v>11.78</v>
      </c>
      <c r="LBK161" s="120" t="s">
        <v>152</v>
      </c>
      <c r="LBL161" s="120" t="s">
        <v>133</v>
      </c>
      <c r="LBM161" s="120">
        <v>44264</v>
      </c>
      <c r="LBN161" s="133">
        <v>11.78</v>
      </c>
      <c r="LBO161" s="120" t="s">
        <v>152</v>
      </c>
      <c r="LBP161" s="120" t="s">
        <v>133</v>
      </c>
      <c r="LBQ161" s="120">
        <v>44264</v>
      </c>
      <c r="LBR161" s="133">
        <v>11.78</v>
      </c>
      <c r="LBS161" s="120" t="s">
        <v>152</v>
      </c>
      <c r="LBT161" s="120" t="s">
        <v>133</v>
      </c>
      <c r="LBU161" s="120">
        <v>44264</v>
      </c>
      <c r="LBV161" s="133">
        <v>11.78</v>
      </c>
      <c r="LBW161" s="120" t="s">
        <v>152</v>
      </c>
      <c r="LBX161" s="120" t="s">
        <v>133</v>
      </c>
      <c r="LBY161" s="120">
        <v>44264</v>
      </c>
      <c r="LBZ161" s="133">
        <v>11.78</v>
      </c>
      <c r="LCA161" s="120" t="s">
        <v>152</v>
      </c>
      <c r="LCB161" s="120" t="s">
        <v>133</v>
      </c>
      <c r="LCC161" s="120">
        <v>44264</v>
      </c>
      <c r="LCD161" s="133">
        <v>11.78</v>
      </c>
      <c r="LCE161" s="120" t="s">
        <v>152</v>
      </c>
      <c r="LCF161" s="120" t="s">
        <v>133</v>
      </c>
      <c r="LCG161" s="120">
        <v>44264</v>
      </c>
      <c r="LCH161" s="133">
        <v>11.78</v>
      </c>
      <c r="LCI161" s="120" t="s">
        <v>152</v>
      </c>
      <c r="LCJ161" s="120" t="s">
        <v>133</v>
      </c>
      <c r="LCK161" s="120">
        <v>44264</v>
      </c>
      <c r="LCL161" s="133">
        <v>11.78</v>
      </c>
      <c r="LCM161" s="120" t="s">
        <v>152</v>
      </c>
      <c r="LCN161" s="120" t="s">
        <v>133</v>
      </c>
      <c r="LCO161" s="120">
        <v>44264</v>
      </c>
      <c r="LCP161" s="133">
        <v>11.78</v>
      </c>
      <c r="LCQ161" s="120" t="s">
        <v>152</v>
      </c>
      <c r="LCR161" s="120" t="s">
        <v>133</v>
      </c>
      <c r="LCS161" s="120">
        <v>44264</v>
      </c>
      <c r="LCT161" s="133">
        <v>11.78</v>
      </c>
      <c r="LCU161" s="120" t="s">
        <v>152</v>
      </c>
      <c r="LCV161" s="120" t="s">
        <v>133</v>
      </c>
      <c r="LCW161" s="120">
        <v>44264</v>
      </c>
      <c r="LCX161" s="133">
        <v>11.78</v>
      </c>
      <c r="LCY161" s="120" t="s">
        <v>152</v>
      </c>
      <c r="LCZ161" s="120" t="s">
        <v>133</v>
      </c>
      <c r="LDA161" s="120">
        <v>44264</v>
      </c>
      <c r="LDB161" s="133">
        <v>11.78</v>
      </c>
      <c r="LDC161" s="120" t="s">
        <v>152</v>
      </c>
      <c r="LDD161" s="120" t="s">
        <v>133</v>
      </c>
      <c r="LDE161" s="120">
        <v>44264</v>
      </c>
      <c r="LDF161" s="133">
        <v>11.78</v>
      </c>
      <c r="LDG161" s="120" t="s">
        <v>152</v>
      </c>
      <c r="LDH161" s="120" t="s">
        <v>133</v>
      </c>
      <c r="LDI161" s="120">
        <v>44264</v>
      </c>
      <c r="LDJ161" s="133">
        <v>11.78</v>
      </c>
      <c r="LDK161" s="120" t="s">
        <v>152</v>
      </c>
      <c r="LDL161" s="120" t="s">
        <v>133</v>
      </c>
      <c r="LDM161" s="120">
        <v>44264</v>
      </c>
      <c r="LDN161" s="133">
        <v>11.78</v>
      </c>
      <c r="LDO161" s="120" t="s">
        <v>152</v>
      </c>
      <c r="LDP161" s="120" t="s">
        <v>133</v>
      </c>
      <c r="LDQ161" s="120">
        <v>44264</v>
      </c>
      <c r="LDR161" s="133">
        <v>11.78</v>
      </c>
      <c r="LDS161" s="120" t="s">
        <v>152</v>
      </c>
      <c r="LDT161" s="120" t="s">
        <v>133</v>
      </c>
      <c r="LDU161" s="120">
        <v>44264</v>
      </c>
      <c r="LDV161" s="133">
        <v>11.78</v>
      </c>
      <c r="LDW161" s="120" t="s">
        <v>152</v>
      </c>
      <c r="LDX161" s="120" t="s">
        <v>133</v>
      </c>
      <c r="LDY161" s="120">
        <v>44264</v>
      </c>
      <c r="LDZ161" s="133">
        <v>11.78</v>
      </c>
      <c r="LEA161" s="120" t="s">
        <v>152</v>
      </c>
      <c r="LEB161" s="120" t="s">
        <v>133</v>
      </c>
      <c r="LEC161" s="120">
        <v>44264</v>
      </c>
      <c r="LED161" s="133">
        <v>11.78</v>
      </c>
      <c r="LEE161" s="120" t="s">
        <v>152</v>
      </c>
      <c r="LEF161" s="120" t="s">
        <v>133</v>
      </c>
      <c r="LEG161" s="120">
        <v>44264</v>
      </c>
      <c r="LEH161" s="133">
        <v>11.78</v>
      </c>
      <c r="LEI161" s="120" t="s">
        <v>152</v>
      </c>
      <c r="LEJ161" s="120" t="s">
        <v>133</v>
      </c>
      <c r="LEK161" s="120">
        <v>44264</v>
      </c>
      <c r="LEL161" s="133">
        <v>11.78</v>
      </c>
      <c r="LEM161" s="120" t="s">
        <v>152</v>
      </c>
      <c r="LEN161" s="120" t="s">
        <v>133</v>
      </c>
      <c r="LEO161" s="120">
        <v>44264</v>
      </c>
      <c r="LEP161" s="133">
        <v>11.78</v>
      </c>
      <c r="LEQ161" s="120" t="s">
        <v>152</v>
      </c>
      <c r="LER161" s="120" t="s">
        <v>133</v>
      </c>
      <c r="LES161" s="120">
        <v>44264</v>
      </c>
      <c r="LET161" s="133">
        <v>11.78</v>
      </c>
      <c r="LEU161" s="120" t="s">
        <v>152</v>
      </c>
      <c r="LEV161" s="120" t="s">
        <v>133</v>
      </c>
      <c r="LEW161" s="120">
        <v>44264</v>
      </c>
      <c r="LEX161" s="133">
        <v>11.78</v>
      </c>
      <c r="LEY161" s="120" t="s">
        <v>152</v>
      </c>
      <c r="LEZ161" s="120" t="s">
        <v>133</v>
      </c>
      <c r="LFA161" s="120">
        <v>44264</v>
      </c>
      <c r="LFB161" s="133">
        <v>11.78</v>
      </c>
      <c r="LFC161" s="120" t="s">
        <v>152</v>
      </c>
      <c r="LFD161" s="120" t="s">
        <v>133</v>
      </c>
      <c r="LFE161" s="120">
        <v>44264</v>
      </c>
      <c r="LFF161" s="133">
        <v>11.78</v>
      </c>
      <c r="LFG161" s="120" t="s">
        <v>152</v>
      </c>
      <c r="LFH161" s="120" t="s">
        <v>133</v>
      </c>
      <c r="LFI161" s="120">
        <v>44264</v>
      </c>
      <c r="LFJ161" s="133">
        <v>11.78</v>
      </c>
      <c r="LFK161" s="120" t="s">
        <v>152</v>
      </c>
      <c r="LFL161" s="120" t="s">
        <v>133</v>
      </c>
      <c r="LFM161" s="120">
        <v>44264</v>
      </c>
      <c r="LFN161" s="133">
        <v>11.78</v>
      </c>
      <c r="LFO161" s="120" t="s">
        <v>152</v>
      </c>
      <c r="LFP161" s="120" t="s">
        <v>133</v>
      </c>
      <c r="LFQ161" s="120">
        <v>44264</v>
      </c>
      <c r="LFR161" s="133">
        <v>11.78</v>
      </c>
      <c r="LFS161" s="120" t="s">
        <v>152</v>
      </c>
      <c r="LFT161" s="120" t="s">
        <v>133</v>
      </c>
      <c r="LFU161" s="120">
        <v>44264</v>
      </c>
      <c r="LFV161" s="133">
        <v>11.78</v>
      </c>
      <c r="LFW161" s="120" t="s">
        <v>152</v>
      </c>
      <c r="LFX161" s="120" t="s">
        <v>133</v>
      </c>
      <c r="LFY161" s="120">
        <v>44264</v>
      </c>
      <c r="LFZ161" s="133">
        <v>11.78</v>
      </c>
      <c r="LGA161" s="120" t="s">
        <v>152</v>
      </c>
      <c r="LGB161" s="120" t="s">
        <v>133</v>
      </c>
      <c r="LGC161" s="120">
        <v>44264</v>
      </c>
      <c r="LGD161" s="133">
        <v>11.78</v>
      </c>
      <c r="LGE161" s="120" t="s">
        <v>152</v>
      </c>
      <c r="LGF161" s="120" t="s">
        <v>133</v>
      </c>
      <c r="LGG161" s="120">
        <v>44264</v>
      </c>
      <c r="LGH161" s="133">
        <v>11.78</v>
      </c>
      <c r="LGI161" s="120" t="s">
        <v>152</v>
      </c>
      <c r="LGJ161" s="120" t="s">
        <v>133</v>
      </c>
      <c r="LGK161" s="120">
        <v>44264</v>
      </c>
      <c r="LGL161" s="133">
        <v>11.78</v>
      </c>
      <c r="LGM161" s="120" t="s">
        <v>152</v>
      </c>
      <c r="LGN161" s="120" t="s">
        <v>133</v>
      </c>
      <c r="LGO161" s="120">
        <v>44264</v>
      </c>
      <c r="LGP161" s="133">
        <v>11.78</v>
      </c>
      <c r="LGQ161" s="120" t="s">
        <v>152</v>
      </c>
      <c r="LGR161" s="120" t="s">
        <v>133</v>
      </c>
      <c r="LGS161" s="120">
        <v>44264</v>
      </c>
      <c r="LGT161" s="133">
        <v>11.78</v>
      </c>
      <c r="LGU161" s="120" t="s">
        <v>152</v>
      </c>
      <c r="LGV161" s="120" t="s">
        <v>133</v>
      </c>
      <c r="LGW161" s="120">
        <v>44264</v>
      </c>
      <c r="LGX161" s="133">
        <v>11.78</v>
      </c>
      <c r="LGY161" s="120" t="s">
        <v>152</v>
      </c>
      <c r="LGZ161" s="120" t="s">
        <v>133</v>
      </c>
      <c r="LHA161" s="120">
        <v>44264</v>
      </c>
      <c r="LHB161" s="133">
        <v>11.78</v>
      </c>
      <c r="LHC161" s="120" t="s">
        <v>152</v>
      </c>
      <c r="LHD161" s="120" t="s">
        <v>133</v>
      </c>
      <c r="LHE161" s="120">
        <v>44264</v>
      </c>
      <c r="LHF161" s="133">
        <v>11.78</v>
      </c>
      <c r="LHG161" s="120" t="s">
        <v>152</v>
      </c>
      <c r="LHH161" s="120" t="s">
        <v>133</v>
      </c>
      <c r="LHI161" s="120">
        <v>44264</v>
      </c>
      <c r="LHJ161" s="133">
        <v>11.78</v>
      </c>
      <c r="LHK161" s="120" t="s">
        <v>152</v>
      </c>
      <c r="LHL161" s="120" t="s">
        <v>133</v>
      </c>
      <c r="LHM161" s="120">
        <v>44264</v>
      </c>
      <c r="LHN161" s="133">
        <v>11.78</v>
      </c>
      <c r="LHO161" s="120" t="s">
        <v>152</v>
      </c>
      <c r="LHP161" s="120" t="s">
        <v>133</v>
      </c>
      <c r="LHQ161" s="120">
        <v>44264</v>
      </c>
      <c r="LHR161" s="133">
        <v>11.78</v>
      </c>
      <c r="LHS161" s="120" t="s">
        <v>152</v>
      </c>
      <c r="LHT161" s="120" t="s">
        <v>133</v>
      </c>
      <c r="LHU161" s="120">
        <v>44264</v>
      </c>
      <c r="LHV161" s="133">
        <v>11.78</v>
      </c>
      <c r="LHW161" s="120" t="s">
        <v>152</v>
      </c>
      <c r="LHX161" s="120" t="s">
        <v>133</v>
      </c>
      <c r="LHY161" s="120">
        <v>44264</v>
      </c>
      <c r="LHZ161" s="133">
        <v>11.78</v>
      </c>
      <c r="LIA161" s="120" t="s">
        <v>152</v>
      </c>
      <c r="LIB161" s="120" t="s">
        <v>133</v>
      </c>
      <c r="LIC161" s="120">
        <v>44264</v>
      </c>
      <c r="LID161" s="133">
        <v>11.78</v>
      </c>
      <c r="LIE161" s="120" t="s">
        <v>152</v>
      </c>
      <c r="LIF161" s="120" t="s">
        <v>133</v>
      </c>
      <c r="LIG161" s="120">
        <v>44264</v>
      </c>
      <c r="LIH161" s="133">
        <v>11.78</v>
      </c>
      <c r="LII161" s="120" t="s">
        <v>152</v>
      </c>
      <c r="LIJ161" s="120" t="s">
        <v>133</v>
      </c>
      <c r="LIK161" s="120">
        <v>44264</v>
      </c>
      <c r="LIL161" s="133">
        <v>11.78</v>
      </c>
      <c r="LIM161" s="120" t="s">
        <v>152</v>
      </c>
      <c r="LIN161" s="120" t="s">
        <v>133</v>
      </c>
      <c r="LIO161" s="120">
        <v>44264</v>
      </c>
      <c r="LIP161" s="133">
        <v>11.78</v>
      </c>
      <c r="LIQ161" s="120" t="s">
        <v>152</v>
      </c>
      <c r="LIR161" s="120" t="s">
        <v>133</v>
      </c>
      <c r="LIS161" s="120">
        <v>44264</v>
      </c>
      <c r="LIT161" s="133">
        <v>11.78</v>
      </c>
      <c r="LIU161" s="120" t="s">
        <v>152</v>
      </c>
      <c r="LIV161" s="120" t="s">
        <v>133</v>
      </c>
      <c r="LIW161" s="120">
        <v>44264</v>
      </c>
      <c r="LIX161" s="133">
        <v>11.78</v>
      </c>
      <c r="LIY161" s="120" t="s">
        <v>152</v>
      </c>
      <c r="LIZ161" s="120" t="s">
        <v>133</v>
      </c>
      <c r="LJA161" s="120">
        <v>44264</v>
      </c>
      <c r="LJB161" s="133">
        <v>11.78</v>
      </c>
      <c r="LJC161" s="120" t="s">
        <v>152</v>
      </c>
      <c r="LJD161" s="120" t="s">
        <v>133</v>
      </c>
      <c r="LJE161" s="120">
        <v>44264</v>
      </c>
      <c r="LJF161" s="133">
        <v>11.78</v>
      </c>
      <c r="LJG161" s="120" t="s">
        <v>152</v>
      </c>
      <c r="LJH161" s="120" t="s">
        <v>133</v>
      </c>
      <c r="LJI161" s="120">
        <v>44264</v>
      </c>
      <c r="LJJ161" s="133">
        <v>11.78</v>
      </c>
      <c r="LJK161" s="120" t="s">
        <v>152</v>
      </c>
      <c r="LJL161" s="120" t="s">
        <v>133</v>
      </c>
      <c r="LJM161" s="120">
        <v>44264</v>
      </c>
      <c r="LJN161" s="133">
        <v>11.78</v>
      </c>
      <c r="LJO161" s="120" t="s">
        <v>152</v>
      </c>
      <c r="LJP161" s="120" t="s">
        <v>133</v>
      </c>
      <c r="LJQ161" s="120">
        <v>44264</v>
      </c>
      <c r="LJR161" s="133">
        <v>11.78</v>
      </c>
      <c r="LJS161" s="120" t="s">
        <v>152</v>
      </c>
      <c r="LJT161" s="120" t="s">
        <v>133</v>
      </c>
      <c r="LJU161" s="120">
        <v>44264</v>
      </c>
      <c r="LJV161" s="133">
        <v>11.78</v>
      </c>
      <c r="LJW161" s="120" t="s">
        <v>152</v>
      </c>
      <c r="LJX161" s="120" t="s">
        <v>133</v>
      </c>
      <c r="LJY161" s="120">
        <v>44264</v>
      </c>
      <c r="LJZ161" s="133">
        <v>11.78</v>
      </c>
      <c r="LKA161" s="120" t="s">
        <v>152</v>
      </c>
      <c r="LKB161" s="120" t="s">
        <v>133</v>
      </c>
      <c r="LKC161" s="120">
        <v>44264</v>
      </c>
      <c r="LKD161" s="133">
        <v>11.78</v>
      </c>
      <c r="LKE161" s="120" t="s">
        <v>152</v>
      </c>
      <c r="LKF161" s="120" t="s">
        <v>133</v>
      </c>
      <c r="LKG161" s="120">
        <v>44264</v>
      </c>
      <c r="LKH161" s="133">
        <v>11.78</v>
      </c>
      <c r="LKI161" s="120" t="s">
        <v>152</v>
      </c>
      <c r="LKJ161" s="120" t="s">
        <v>133</v>
      </c>
      <c r="LKK161" s="120">
        <v>44264</v>
      </c>
      <c r="LKL161" s="133">
        <v>11.78</v>
      </c>
      <c r="LKM161" s="120" t="s">
        <v>152</v>
      </c>
      <c r="LKN161" s="120" t="s">
        <v>133</v>
      </c>
      <c r="LKO161" s="120">
        <v>44264</v>
      </c>
      <c r="LKP161" s="133">
        <v>11.78</v>
      </c>
      <c r="LKQ161" s="120" t="s">
        <v>152</v>
      </c>
      <c r="LKR161" s="120" t="s">
        <v>133</v>
      </c>
      <c r="LKS161" s="120">
        <v>44264</v>
      </c>
      <c r="LKT161" s="133">
        <v>11.78</v>
      </c>
      <c r="LKU161" s="120" t="s">
        <v>152</v>
      </c>
      <c r="LKV161" s="120" t="s">
        <v>133</v>
      </c>
      <c r="LKW161" s="120">
        <v>44264</v>
      </c>
      <c r="LKX161" s="133">
        <v>11.78</v>
      </c>
      <c r="LKY161" s="120" t="s">
        <v>152</v>
      </c>
      <c r="LKZ161" s="120" t="s">
        <v>133</v>
      </c>
      <c r="LLA161" s="120">
        <v>44264</v>
      </c>
      <c r="LLB161" s="133">
        <v>11.78</v>
      </c>
      <c r="LLC161" s="120" t="s">
        <v>152</v>
      </c>
      <c r="LLD161" s="120" t="s">
        <v>133</v>
      </c>
      <c r="LLE161" s="120">
        <v>44264</v>
      </c>
      <c r="LLF161" s="133">
        <v>11.78</v>
      </c>
      <c r="LLG161" s="120" t="s">
        <v>152</v>
      </c>
      <c r="LLH161" s="120" t="s">
        <v>133</v>
      </c>
      <c r="LLI161" s="120">
        <v>44264</v>
      </c>
      <c r="LLJ161" s="133">
        <v>11.78</v>
      </c>
      <c r="LLK161" s="120" t="s">
        <v>152</v>
      </c>
      <c r="LLL161" s="120" t="s">
        <v>133</v>
      </c>
      <c r="LLM161" s="120">
        <v>44264</v>
      </c>
      <c r="LLN161" s="133">
        <v>11.78</v>
      </c>
      <c r="LLO161" s="120" t="s">
        <v>152</v>
      </c>
      <c r="LLP161" s="120" t="s">
        <v>133</v>
      </c>
      <c r="LLQ161" s="120">
        <v>44264</v>
      </c>
      <c r="LLR161" s="133">
        <v>11.78</v>
      </c>
      <c r="LLS161" s="120" t="s">
        <v>152</v>
      </c>
      <c r="LLT161" s="120" t="s">
        <v>133</v>
      </c>
      <c r="LLU161" s="120">
        <v>44264</v>
      </c>
      <c r="LLV161" s="133">
        <v>11.78</v>
      </c>
      <c r="LLW161" s="120" t="s">
        <v>152</v>
      </c>
      <c r="LLX161" s="120" t="s">
        <v>133</v>
      </c>
      <c r="LLY161" s="120">
        <v>44264</v>
      </c>
      <c r="LLZ161" s="133">
        <v>11.78</v>
      </c>
      <c r="LMA161" s="120" t="s">
        <v>152</v>
      </c>
      <c r="LMB161" s="120" t="s">
        <v>133</v>
      </c>
      <c r="LMC161" s="120">
        <v>44264</v>
      </c>
      <c r="LMD161" s="133">
        <v>11.78</v>
      </c>
      <c r="LME161" s="120" t="s">
        <v>152</v>
      </c>
      <c r="LMF161" s="120" t="s">
        <v>133</v>
      </c>
      <c r="LMG161" s="120">
        <v>44264</v>
      </c>
      <c r="LMH161" s="133">
        <v>11.78</v>
      </c>
      <c r="LMI161" s="120" t="s">
        <v>152</v>
      </c>
      <c r="LMJ161" s="120" t="s">
        <v>133</v>
      </c>
      <c r="LMK161" s="120">
        <v>44264</v>
      </c>
      <c r="LML161" s="133">
        <v>11.78</v>
      </c>
      <c r="LMM161" s="120" t="s">
        <v>152</v>
      </c>
      <c r="LMN161" s="120" t="s">
        <v>133</v>
      </c>
      <c r="LMO161" s="120">
        <v>44264</v>
      </c>
      <c r="LMP161" s="133">
        <v>11.78</v>
      </c>
      <c r="LMQ161" s="120" t="s">
        <v>152</v>
      </c>
      <c r="LMR161" s="120" t="s">
        <v>133</v>
      </c>
      <c r="LMS161" s="120">
        <v>44264</v>
      </c>
      <c r="LMT161" s="133">
        <v>11.78</v>
      </c>
      <c r="LMU161" s="120" t="s">
        <v>152</v>
      </c>
      <c r="LMV161" s="120" t="s">
        <v>133</v>
      </c>
      <c r="LMW161" s="120">
        <v>44264</v>
      </c>
      <c r="LMX161" s="133">
        <v>11.78</v>
      </c>
      <c r="LMY161" s="120" t="s">
        <v>152</v>
      </c>
      <c r="LMZ161" s="120" t="s">
        <v>133</v>
      </c>
      <c r="LNA161" s="120">
        <v>44264</v>
      </c>
      <c r="LNB161" s="133">
        <v>11.78</v>
      </c>
      <c r="LNC161" s="120" t="s">
        <v>152</v>
      </c>
      <c r="LND161" s="120" t="s">
        <v>133</v>
      </c>
      <c r="LNE161" s="120">
        <v>44264</v>
      </c>
      <c r="LNF161" s="133">
        <v>11.78</v>
      </c>
      <c r="LNG161" s="120" t="s">
        <v>152</v>
      </c>
      <c r="LNH161" s="120" t="s">
        <v>133</v>
      </c>
      <c r="LNI161" s="120">
        <v>44264</v>
      </c>
      <c r="LNJ161" s="133">
        <v>11.78</v>
      </c>
      <c r="LNK161" s="120" t="s">
        <v>152</v>
      </c>
      <c r="LNL161" s="120" t="s">
        <v>133</v>
      </c>
      <c r="LNM161" s="120">
        <v>44264</v>
      </c>
      <c r="LNN161" s="133">
        <v>11.78</v>
      </c>
      <c r="LNO161" s="120" t="s">
        <v>152</v>
      </c>
      <c r="LNP161" s="120" t="s">
        <v>133</v>
      </c>
      <c r="LNQ161" s="120">
        <v>44264</v>
      </c>
      <c r="LNR161" s="133">
        <v>11.78</v>
      </c>
      <c r="LNS161" s="120" t="s">
        <v>152</v>
      </c>
      <c r="LNT161" s="120" t="s">
        <v>133</v>
      </c>
      <c r="LNU161" s="120">
        <v>44264</v>
      </c>
      <c r="LNV161" s="133">
        <v>11.78</v>
      </c>
      <c r="LNW161" s="120" t="s">
        <v>152</v>
      </c>
      <c r="LNX161" s="120" t="s">
        <v>133</v>
      </c>
      <c r="LNY161" s="120">
        <v>44264</v>
      </c>
      <c r="LNZ161" s="133">
        <v>11.78</v>
      </c>
      <c r="LOA161" s="120" t="s">
        <v>152</v>
      </c>
      <c r="LOB161" s="120" t="s">
        <v>133</v>
      </c>
      <c r="LOC161" s="120">
        <v>44264</v>
      </c>
      <c r="LOD161" s="133">
        <v>11.78</v>
      </c>
      <c r="LOE161" s="120" t="s">
        <v>152</v>
      </c>
      <c r="LOF161" s="120" t="s">
        <v>133</v>
      </c>
      <c r="LOG161" s="120">
        <v>44264</v>
      </c>
      <c r="LOH161" s="133">
        <v>11.78</v>
      </c>
      <c r="LOI161" s="120" t="s">
        <v>152</v>
      </c>
      <c r="LOJ161" s="120" t="s">
        <v>133</v>
      </c>
      <c r="LOK161" s="120">
        <v>44264</v>
      </c>
      <c r="LOL161" s="133">
        <v>11.78</v>
      </c>
      <c r="LOM161" s="120" t="s">
        <v>152</v>
      </c>
      <c r="LON161" s="120" t="s">
        <v>133</v>
      </c>
      <c r="LOO161" s="120">
        <v>44264</v>
      </c>
      <c r="LOP161" s="133">
        <v>11.78</v>
      </c>
      <c r="LOQ161" s="120" t="s">
        <v>152</v>
      </c>
      <c r="LOR161" s="120" t="s">
        <v>133</v>
      </c>
      <c r="LOS161" s="120">
        <v>44264</v>
      </c>
      <c r="LOT161" s="133">
        <v>11.78</v>
      </c>
      <c r="LOU161" s="120" t="s">
        <v>152</v>
      </c>
      <c r="LOV161" s="120" t="s">
        <v>133</v>
      </c>
      <c r="LOW161" s="120">
        <v>44264</v>
      </c>
      <c r="LOX161" s="133">
        <v>11.78</v>
      </c>
      <c r="LOY161" s="120" t="s">
        <v>152</v>
      </c>
      <c r="LOZ161" s="120" t="s">
        <v>133</v>
      </c>
      <c r="LPA161" s="120">
        <v>44264</v>
      </c>
      <c r="LPB161" s="133">
        <v>11.78</v>
      </c>
      <c r="LPC161" s="120" t="s">
        <v>152</v>
      </c>
      <c r="LPD161" s="120" t="s">
        <v>133</v>
      </c>
      <c r="LPE161" s="120">
        <v>44264</v>
      </c>
      <c r="LPF161" s="133">
        <v>11.78</v>
      </c>
      <c r="LPG161" s="120" t="s">
        <v>152</v>
      </c>
      <c r="LPH161" s="120" t="s">
        <v>133</v>
      </c>
      <c r="LPI161" s="120">
        <v>44264</v>
      </c>
      <c r="LPJ161" s="133">
        <v>11.78</v>
      </c>
      <c r="LPK161" s="120" t="s">
        <v>152</v>
      </c>
      <c r="LPL161" s="120" t="s">
        <v>133</v>
      </c>
      <c r="LPM161" s="120">
        <v>44264</v>
      </c>
      <c r="LPN161" s="133">
        <v>11.78</v>
      </c>
      <c r="LPO161" s="120" t="s">
        <v>152</v>
      </c>
      <c r="LPP161" s="120" t="s">
        <v>133</v>
      </c>
      <c r="LPQ161" s="120">
        <v>44264</v>
      </c>
      <c r="LPR161" s="133">
        <v>11.78</v>
      </c>
      <c r="LPS161" s="120" t="s">
        <v>152</v>
      </c>
      <c r="LPT161" s="120" t="s">
        <v>133</v>
      </c>
      <c r="LPU161" s="120">
        <v>44264</v>
      </c>
      <c r="LPV161" s="133">
        <v>11.78</v>
      </c>
      <c r="LPW161" s="120" t="s">
        <v>152</v>
      </c>
      <c r="LPX161" s="120" t="s">
        <v>133</v>
      </c>
      <c r="LPY161" s="120">
        <v>44264</v>
      </c>
      <c r="LPZ161" s="133">
        <v>11.78</v>
      </c>
      <c r="LQA161" s="120" t="s">
        <v>152</v>
      </c>
      <c r="LQB161" s="120" t="s">
        <v>133</v>
      </c>
      <c r="LQC161" s="120">
        <v>44264</v>
      </c>
      <c r="LQD161" s="133">
        <v>11.78</v>
      </c>
      <c r="LQE161" s="120" t="s">
        <v>152</v>
      </c>
      <c r="LQF161" s="120" t="s">
        <v>133</v>
      </c>
      <c r="LQG161" s="120">
        <v>44264</v>
      </c>
      <c r="LQH161" s="133">
        <v>11.78</v>
      </c>
      <c r="LQI161" s="120" t="s">
        <v>152</v>
      </c>
      <c r="LQJ161" s="120" t="s">
        <v>133</v>
      </c>
      <c r="LQK161" s="120">
        <v>44264</v>
      </c>
      <c r="LQL161" s="133">
        <v>11.78</v>
      </c>
      <c r="LQM161" s="120" t="s">
        <v>152</v>
      </c>
      <c r="LQN161" s="120" t="s">
        <v>133</v>
      </c>
      <c r="LQO161" s="120">
        <v>44264</v>
      </c>
      <c r="LQP161" s="133">
        <v>11.78</v>
      </c>
      <c r="LQQ161" s="120" t="s">
        <v>152</v>
      </c>
      <c r="LQR161" s="120" t="s">
        <v>133</v>
      </c>
      <c r="LQS161" s="120">
        <v>44264</v>
      </c>
      <c r="LQT161" s="133">
        <v>11.78</v>
      </c>
      <c r="LQU161" s="120" t="s">
        <v>152</v>
      </c>
      <c r="LQV161" s="120" t="s">
        <v>133</v>
      </c>
      <c r="LQW161" s="120">
        <v>44264</v>
      </c>
      <c r="LQX161" s="133">
        <v>11.78</v>
      </c>
      <c r="LQY161" s="120" t="s">
        <v>152</v>
      </c>
      <c r="LQZ161" s="120" t="s">
        <v>133</v>
      </c>
      <c r="LRA161" s="120">
        <v>44264</v>
      </c>
      <c r="LRB161" s="133">
        <v>11.78</v>
      </c>
      <c r="LRC161" s="120" t="s">
        <v>152</v>
      </c>
      <c r="LRD161" s="120" t="s">
        <v>133</v>
      </c>
      <c r="LRE161" s="120">
        <v>44264</v>
      </c>
      <c r="LRF161" s="133">
        <v>11.78</v>
      </c>
      <c r="LRG161" s="120" t="s">
        <v>152</v>
      </c>
      <c r="LRH161" s="120" t="s">
        <v>133</v>
      </c>
      <c r="LRI161" s="120">
        <v>44264</v>
      </c>
      <c r="LRJ161" s="133">
        <v>11.78</v>
      </c>
      <c r="LRK161" s="120" t="s">
        <v>152</v>
      </c>
      <c r="LRL161" s="120" t="s">
        <v>133</v>
      </c>
      <c r="LRM161" s="120">
        <v>44264</v>
      </c>
      <c r="LRN161" s="133">
        <v>11.78</v>
      </c>
      <c r="LRO161" s="120" t="s">
        <v>152</v>
      </c>
      <c r="LRP161" s="120" t="s">
        <v>133</v>
      </c>
      <c r="LRQ161" s="120">
        <v>44264</v>
      </c>
      <c r="LRR161" s="133">
        <v>11.78</v>
      </c>
      <c r="LRS161" s="120" t="s">
        <v>152</v>
      </c>
      <c r="LRT161" s="120" t="s">
        <v>133</v>
      </c>
      <c r="LRU161" s="120">
        <v>44264</v>
      </c>
      <c r="LRV161" s="133">
        <v>11.78</v>
      </c>
      <c r="LRW161" s="120" t="s">
        <v>152</v>
      </c>
      <c r="LRX161" s="120" t="s">
        <v>133</v>
      </c>
      <c r="LRY161" s="120">
        <v>44264</v>
      </c>
      <c r="LRZ161" s="133">
        <v>11.78</v>
      </c>
      <c r="LSA161" s="120" t="s">
        <v>152</v>
      </c>
      <c r="LSB161" s="120" t="s">
        <v>133</v>
      </c>
      <c r="LSC161" s="120">
        <v>44264</v>
      </c>
      <c r="LSD161" s="133">
        <v>11.78</v>
      </c>
      <c r="LSE161" s="120" t="s">
        <v>152</v>
      </c>
      <c r="LSF161" s="120" t="s">
        <v>133</v>
      </c>
      <c r="LSG161" s="120">
        <v>44264</v>
      </c>
      <c r="LSH161" s="133">
        <v>11.78</v>
      </c>
      <c r="LSI161" s="120" t="s">
        <v>152</v>
      </c>
      <c r="LSJ161" s="120" t="s">
        <v>133</v>
      </c>
      <c r="LSK161" s="120">
        <v>44264</v>
      </c>
      <c r="LSL161" s="133">
        <v>11.78</v>
      </c>
      <c r="LSM161" s="120" t="s">
        <v>152</v>
      </c>
      <c r="LSN161" s="120" t="s">
        <v>133</v>
      </c>
      <c r="LSO161" s="120">
        <v>44264</v>
      </c>
      <c r="LSP161" s="133">
        <v>11.78</v>
      </c>
      <c r="LSQ161" s="120" t="s">
        <v>152</v>
      </c>
      <c r="LSR161" s="120" t="s">
        <v>133</v>
      </c>
      <c r="LSS161" s="120">
        <v>44264</v>
      </c>
      <c r="LST161" s="133">
        <v>11.78</v>
      </c>
      <c r="LSU161" s="120" t="s">
        <v>152</v>
      </c>
      <c r="LSV161" s="120" t="s">
        <v>133</v>
      </c>
      <c r="LSW161" s="120">
        <v>44264</v>
      </c>
      <c r="LSX161" s="133">
        <v>11.78</v>
      </c>
      <c r="LSY161" s="120" t="s">
        <v>152</v>
      </c>
      <c r="LSZ161" s="120" t="s">
        <v>133</v>
      </c>
      <c r="LTA161" s="120">
        <v>44264</v>
      </c>
      <c r="LTB161" s="133">
        <v>11.78</v>
      </c>
      <c r="LTC161" s="120" t="s">
        <v>152</v>
      </c>
      <c r="LTD161" s="120" t="s">
        <v>133</v>
      </c>
      <c r="LTE161" s="120">
        <v>44264</v>
      </c>
      <c r="LTF161" s="133">
        <v>11.78</v>
      </c>
      <c r="LTG161" s="120" t="s">
        <v>152</v>
      </c>
      <c r="LTH161" s="120" t="s">
        <v>133</v>
      </c>
      <c r="LTI161" s="120">
        <v>44264</v>
      </c>
      <c r="LTJ161" s="133">
        <v>11.78</v>
      </c>
      <c r="LTK161" s="120" t="s">
        <v>152</v>
      </c>
      <c r="LTL161" s="120" t="s">
        <v>133</v>
      </c>
      <c r="LTM161" s="120">
        <v>44264</v>
      </c>
      <c r="LTN161" s="133">
        <v>11.78</v>
      </c>
      <c r="LTO161" s="120" t="s">
        <v>152</v>
      </c>
      <c r="LTP161" s="120" t="s">
        <v>133</v>
      </c>
      <c r="LTQ161" s="120">
        <v>44264</v>
      </c>
      <c r="LTR161" s="133">
        <v>11.78</v>
      </c>
      <c r="LTS161" s="120" t="s">
        <v>152</v>
      </c>
      <c r="LTT161" s="120" t="s">
        <v>133</v>
      </c>
      <c r="LTU161" s="120">
        <v>44264</v>
      </c>
      <c r="LTV161" s="133">
        <v>11.78</v>
      </c>
      <c r="LTW161" s="120" t="s">
        <v>152</v>
      </c>
      <c r="LTX161" s="120" t="s">
        <v>133</v>
      </c>
      <c r="LTY161" s="120">
        <v>44264</v>
      </c>
      <c r="LTZ161" s="133">
        <v>11.78</v>
      </c>
      <c r="LUA161" s="120" t="s">
        <v>152</v>
      </c>
      <c r="LUB161" s="120" t="s">
        <v>133</v>
      </c>
      <c r="LUC161" s="120">
        <v>44264</v>
      </c>
      <c r="LUD161" s="133">
        <v>11.78</v>
      </c>
      <c r="LUE161" s="120" t="s">
        <v>152</v>
      </c>
      <c r="LUF161" s="120" t="s">
        <v>133</v>
      </c>
      <c r="LUG161" s="120">
        <v>44264</v>
      </c>
      <c r="LUH161" s="133">
        <v>11.78</v>
      </c>
      <c r="LUI161" s="120" t="s">
        <v>152</v>
      </c>
      <c r="LUJ161" s="120" t="s">
        <v>133</v>
      </c>
      <c r="LUK161" s="120">
        <v>44264</v>
      </c>
      <c r="LUL161" s="133">
        <v>11.78</v>
      </c>
      <c r="LUM161" s="120" t="s">
        <v>152</v>
      </c>
      <c r="LUN161" s="120" t="s">
        <v>133</v>
      </c>
      <c r="LUO161" s="120">
        <v>44264</v>
      </c>
      <c r="LUP161" s="133">
        <v>11.78</v>
      </c>
      <c r="LUQ161" s="120" t="s">
        <v>152</v>
      </c>
      <c r="LUR161" s="120" t="s">
        <v>133</v>
      </c>
      <c r="LUS161" s="120">
        <v>44264</v>
      </c>
      <c r="LUT161" s="133">
        <v>11.78</v>
      </c>
      <c r="LUU161" s="120" t="s">
        <v>152</v>
      </c>
      <c r="LUV161" s="120" t="s">
        <v>133</v>
      </c>
      <c r="LUW161" s="120">
        <v>44264</v>
      </c>
      <c r="LUX161" s="133">
        <v>11.78</v>
      </c>
      <c r="LUY161" s="120" t="s">
        <v>152</v>
      </c>
      <c r="LUZ161" s="120" t="s">
        <v>133</v>
      </c>
      <c r="LVA161" s="120">
        <v>44264</v>
      </c>
      <c r="LVB161" s="133">
        <v>11.78</v>
      </c>
      <c r="LVC161" s="120" t="s">
        <v>152</v>
      </c>
      <c r="LVD161" s="120" t="s">
        <v>133</v>
      </c>
      <c r="LVE161" s="120">
        <v>44264</v>
      </c>
      <c r="LVF161" s="133">
        <v>11.78</v>
      </c>
      <c r="LVG161" s="120" t="s">
        <v>152</v>
      </c>
      <c r="LVH161" s="120" t="s">
        <v>133</v>
      </c>
      <c r="LVI161" s="120">
        <v>44264</v>
      </c>
      <c r="LVJ161" s="133">
        <v>11.78</v>
      </c>
      <c r="LVK161" s="120" t="s">
        <v>152</v>
      </c>
      <c r="LVL161" s="120" t="s">
        <v>133</v>
      </c>
      <c r="LVM161" s="120">
        <v>44264</v>
      </c>
      <c r="LVN161" s="133">
        <v>11.78</v>
      </c>
      <c r="LVO161" s="120" t="s">
        <v>152</v>
      </c>
      <c r="LVP161" s="120" t="s">
        <v>133</v>
      </c>
      <c r="LVQ161" s="120">
        <v>44264</v>
      </c>
      <c r="LVR161" s="133">
        <v>11.78</v>
      </c>
      <c r="LVS161" s="120" t="s">
        <v>152</v>
      </c>
      <c r="LVT161" s="120" t="s">
        <v>133</v>
      </c>
      <c r="LVU161" s="120">
        <v>44264</v>
      </c>
      <c r="LVV161" s="133">
        <v>11.78</v>
      </c>
      <c r="LVW161" s="120" t="s">
        <v>152</v>
      </c>
      <c r="LVX161" s="120" t="s">
        <v>133</v>
      </c>
      <c r="LVY161" s="120">
        <v>44264</v>
      </c>
      <c r="LVZ161" s="133">
        <v>11.78</v>
      </c>
      <c r="LWA161" s="120" t="s">
        <v>152</v>
      </c>
      <c r="LWB161" s="120" t="s">
        <v>133</v>
      </c>
      <c r="LWC161" s="120">
        <v>44264</v>
      </c>
      <c r="LWD161" s="133">
        <v>11.78</v>
      </c>
      <c r="LWE161" s="120" t="s">
        <v>152</v>
      </c>
      <c r="LWF161" s="120" t="s">
        <v>133</v>
      </c>
      <c r="LWG161" s="120">
        <v>44264</v>
      </c>
      <c r="LWH161" s="133">
        <v>11.78</v>
      </c>
      <c r="LWI161" s="120" t="s">
        <v>152</v>
      </c>
      <c r="LWJ161" s="120" t="s">
        <v>133</v>
      </c>
      <c r="LWK161" s="120">
        <v>44264</v>
      </c>
      <c r="LWL161" s="133">
        <v>11.78</v>
      </c>
      <c r="LWM161" s="120" t="s">
        <v>152</v>
      </c>
      <c r="LWN161" s="120" t="s">
        <v>133</v>
      </c>
      <c r="LWO161" s="120">
        <v>44264</v>
      </c>
      <c r="LWP161" s="133">
        <v>11.78</v>
      </c>
      <c r="LWQ161" s="120" t="s">
        <v>152</v>
      </c>
      <c r="LWR161" s="120" t="s">
        <v>133</v>
      </c>
      <c r="LWS161" s="120">
        <v>44264</v>
      </c>
      <c r="LWT161" s="133">
        <v>11.78</v>
      </c>
      <c r="LWU161" s="120" t="s">
        <v>152</v>
      </c>
      <c r="LWV161" s="120" t="s">
        <v>133</v>
      </c>
      <c r="LWW161" s="120">
        <v>44264</v>
      </c>
      <c r="LWX161" s="133">
        <v>11.78</v>
      </c>
      <c r="LWY161" s="120" t="s">
        <v>152</v>
      </c>
      <c r="LWZ161" s="120" t="s">
        <v>133</v>
      </c>
      <c r="LXA161" s="120">
        <v>44264</v>
      </c>
      <c r="LXB161" s="133">
        <v>11.78</v>
      </c>
      <c r="LXC161" s="120" t="s">
        <v>152</v>
      </c>
      <c r="LXD161" s="120" t="s">
        <v>133</v>
      </c>
      <c r="LXE161" s="120">
        <v>44264</v>
      </c>
      <c r="LXF161" s="133">
        <v>11.78</v>
      </c>
      <c r="LXG161" s="120" t="s">
        <v>152</v>
      </c>
      <c r="LXH161" s="120" t="s">
        <v>133</v>
      </c>
      <c r="LXI161" s="120">
        <v>44264</v>
      </c>
      <c r="LXJ161" s="133">
        <v>11.78</v>
      </c>
      <c r="LXK161" s="120" t="s">
        <v>152</v>
      </c>
      <c r="LXL161" s="120" t="s">
        <v>133</v>
      </c>
      <c r="LXM161" s="120">
        <v>44264</v>
      </c>
      <c r="LXN161" s="133">
        <v>11.78</v>
      </c>
      <c r="LXO161" s="120" t="s">
        <v>152</v>
      </c>
      <c r="LXP161" s="120" t="s">
        <v>133</v>
      </c>
      <c r="LXQ161" s="120">
        <v>44264</v>
      </c>
      <c r="LXR161" s="133">
        <v>11.78</v>
      </c>
      <c r="LXS161" s="120" t="s">
        <v>152</v>
      </c>
      <c r="LXT161" s="120" t="s">
        <v>133</v>
      </c>
      <c r="LXU161" s="120">
        <v>44264</v>
      </c>
      <c r="LXV161" s="133">
        <v>11.78</v>
      </c>
      <c r="LXW161" s="120" t="s">
        <v>152</v>
      </c>
      <c r="LXX161" s="120" t="s">
        <v>133</v>
      </c>
      <c r="LXY161" s="120">
        <v>44264</v>
      </c>
      <c r="LXZ161" s="133">
        <v>11.78</v>
      </c>
      <c r="LYA161" s="120" t="s">
        <v>152</v>
      </c>
      <c r="LYB161" s="120" t="s">
        <v>133</v>
      </c>
      <c r="LYC161" s="120">
        <v>44264</v>
      </c>
      <c r="LYD161" s="133">
        <v>11.78</v>
      </c>
      <c r="LYE161" s="120" t="s">
        <v>152</v>
      </c>
      <c r="LYF161" s="120" t="s">
        <v>133</v>
      </c>
      <c r="LYG161" s="120">
        <v>44264</v>
      </c>
      <c r="LYH161" s="133">
        <v>11.78</v>
      </c>
      <c r="LYI161" s="120" t="s">
        <v>152</v>
      </c>
      <c r="LYJ161" s="120" t="s">
        <v>133</v>
      </c>
      <c r="LYK161" s="120">
        <v>44264</v>
      </c>
      <c r="LYL161" s="133">
        <v>11.78</v>
      </c>
      <c r="LYM161" s="120" t="s">
        <v>152</v>
      </c>
      <c r="LYN161" s="120" t="s">
        <v>133</v>
      </c>
      <c r="LYO161" s="120">
        <v>44264</v>
      </c>
      <c r="LYP161" s="133">
        <v>11.78</v>
      </c>
      <c r="LYQ161" s="120" t="s">
        <v>152</v>
      </c>
      <c r="LYR161" s="120" t="s">
        <v>133</v>
      </c>
      <c r="LYS161" s="120">
        <v>44264</v>
      </c>
      <c r="LYT161" s="133">
        <v>11.78</v>
      </c>
      <c r="LYU161" s="120" t="s">
        <v>152</v>
      </c>
      <c r="LYV161" s="120" t="s">
        <v>133</v>
      </c>
      <c r="LYW161" s="120">
        <v>44264</v>
      </c>
      <c r="LYX161" s="133">
        <v>11.78</v>
      </c>
      <c r="LYY161" s="120" t="s">
        <v>152</v>
      </c>
      <c r="LYZ161" s="120" t="s">
        <v>133</v>
      </c>
      <c r="LZA161" s="120">
        <v>44264</v>
      </c>
      <c r="LZB161" s="133">
        <v>11.78</v>
      </c>
      <c r="LZC161" s="120" t="s">
        <v>152</v>
      </c>
      <c r="LZD161" s="120" t="s">
        <v>133</v>
      </c>
      <c r="LZE161" s="120">
        <v>44264</v>
      </c>
      <c r="LZF161" s="133">
        <v>11.78</v>
      </c>
      <c r="LZG161" s="120" t="s">
        <v>152</v>
      </c>
      <c r="LZH161" s="120" t="s">
        <v>133</v>
      </c>
      <c r="LZI161" s="120">
        <v>44264</v>
      </c>
      <c r="LZJ161" s="133">
        <v>11.78</v>
      </c>
      <c r="LZK161" s="120" t="s">
        <v>152</v>
      </c>
      <c r="LZL161" s="120" t="s">
        <v>133</v>
      </c>
      <c r="LZM161" s="120">
        <v>44264</v>
      </c>
      <c r="LZN161" s="133">
        <v>11.78</v>
      </c>
      <c r="LZO161" s="120" t="s">
        <v>152</v>
      </c>
      <c r="LZP161" s="120" t="s">
        <v>133</v>
      </c>
      <c r="LZQ161" s="120">
        <v>44264</v>
      </c>
      <c r="LZR161" s="133">
        <v>11.78</v>
      </c>
      <c r="LZS161" s="120" t="s">
        <v>152</v>
      </c>
      <c r="LZT161" s="120" t="s">
        <v>133</v>
      </c>
      <c r="LZU161" s="120">
        <v>44264</v>
      </c>
      <c r="LZV161" s="133">
        <v>11.78</v>
      </c>
      <c r="LZW161" s="120" t="s">
        <v>152</v>
      </c>
      <c r="LZX161" s="120" t="s">
        <v>133</v>
      </c>
      <c r="LZY161" s="120">
        <v>44264</v>
      </c>
      <c r="LZZ161" s="133">
        <v>11.78</v>
      </c>
      <c r="MAA161" s="120" t="s">
        <v>152</v>
      </c>
      <c r="MAB161" s="120" t="s">
        <v>133</v>
      </c>
      <c r="MAC161" s="120">
        <v>44264</v>
      </c>
      <c r="MAD161" s="133">
        <v>11.78</v>
      </c>
      <c r="MAE161" s="120" t="s">
        <v>152</v>
      </c>
      <c r="MAF161" s="120" t="s">
        <v>133</v>
      </c>
      <c r="MAG161" s="120">
        <v>44264</v>
      </c>
      <c r="MAH161" s="133">
        <v>11.78</v>
      </c>
      <c r="MAI161" s="120" t="s">
        <v>152</v>
      </c>
      <c r="MAJ161" s="120" t="s">
        <v>133</v>
      </c>
      <c r="MAK161" s="120">
        <v>44264</v>
      </c>
      <c r="MAL161" s="133">
        <v>11.78</v>
      </c>
      <c r="MAM161" s="120" t="s">
        <v>152</v>
      </c>
      <c r="MAN161" s="120" t="s">
        <v>133</v>
      </c>
      <c r="MAO161" s="120">
        <v>44264</v>
      </c>
      <c r="MAP161" s="133">
        <v>11.78</v>
      </c>
      <c r="MAQ161" s="120" t="s">
        <v>152</v>
      </c>
      <c r="MAR161" s="120" t="s">
        <v>133</v>
      </c>
      <c r="MAS161" s="120">
        <v>44264</v>
      </c>
      <c r="MAT161" s="133">
        <v>11.78</v>
      </c>
      <c r="MAU161" s="120" t="s">
        <v>152</v>
      </c>
      <c r="MAV161" s="120" t="s">
        <v>133</v>
      </c>
      <c r="MAW161" s="120">
        <v>44264</v>
      </c>
      <c r="MAX161" s="133">
        <v>11.78</v>
      </c>
      <c r="MAY161" s="120" t="s">
        <v>152</v>
      </c>
      <c r="MAZ161" s="120" t="s">
        <v>133</v>
      </c>
      <c r="MBA161" s="120">
        <v>44264</v>
      </c>
      <c r="MBB161" s="133">
        <v>11.78</v>
      </c>
      <c r="MBC161" s="120" t="s">
        <v>152</v>
      </c>
      <c r="MBD161" s="120" t="s">
        <v>133</v>
      </c>
      <c r="MBE161" s="120">
        <v>44264</v>
      </c>
      <c r="MBF161" s="133">
        <v>11.78</v>
      </c>
      <c r="MBG161" s="120" t="s">
        <v>152</v>
      </c>
      <c r="MBH161" s="120" t="s">
        <v>133</v>
      </c>
      <c r="MBI161" s="120">
        <v>44264</v>
      </c>
      <c r="MBJ161" s="133">
        <v>11.78</v>
      </c>
      <c r="MBK161" s="120" t="s">
        <v>152</v>
      </c>
      <c r="MBL161" s="120" t="s">
        <v>133</v>
      </c>
      <c r="MBM161" s="120">
        <v>44264</v>
      </c>
      <c r="MBN161" s="133">
        <v>11.78</v>
      </c>
      <c r="MBO161" s="120" t="s">
        <v>152</v>
      </c>
      <c r="MBP161" s="120" t="s">
        <v>133</v>
      </c>
      <c r="MBQ161" s="120">
        <v>44264</v>
      </c>
      <c r="MBR161" s="133">
        <v>11.78</v>
      </c>
      <c r="MBS161" s="120" t="s">
        <v>152</v>
      </c>
      <c r="MBT161" s="120" t="s">
        <v>133</v>
      </c>
      <c r="MBU161" s="120">
        <v>44264</v>
      </c>
      <c r="MBV161" s="133">
        <v>11.78</v>
      </c>
      <c r="MBW161" s="120" t="s">
        <v>152</v>
      </c>
      <c r="MBX161" s="120" t="s">
        <v>133</v>
      </c>
      <c r="MBY161" s="120">
        <v>44264</v>
      </c>
      <c r="MBZ161" s="133">
        <v>11.78</v>
      </c>
      <c r="MCA161" s="120" t="s">
        <v>152</v>
      </c>
      <c r="MCB161" s="120" t="s">
        <v>133</v>
      </c>
      <c r="MCC161" s="120">
        <v>44264</v>
      </c>
      <c r="MCD161" s="133">
        <v>11.78</v>
      </c>
      <c r="MCE161" s="120" t="s">
        <v>152</v>
      </c>
      <c r="MCF161" s="120" t="s">
        <v>133</v>
      </c>
      <c r="MCG161" s="120">
        <v>44264</v>
      </c>
      <c r="MCH161" s="133">
        <v>11.78</v>
      </c>
      <c r="MCI161" s="120" t="s">
        <v>152</v>
      </c>
      <c r="MCJ161" s="120" t="s">
        <v>133</v>
      </c>
      <c r="MCK161" s="120">
        <v>44264</v>
      </c>
      <c r="MCL161" s="133">
        <v>11.78</v>
      </c>
      <c r="MCM161" s="120" t="s">
        <v>152</v>
      </c>
      <c r="MCN161" s="120" t="s">
        <v>133</v>
      </c>
      <c r="MCO161" s="120">
        <v>44264</v>
      </c>
      <c r="MCP161" s="133">
        <v>11.78</v>
      </c>
      <c r="MCQ161" s="120" t="s">
        <v>152</v>
      </c>
      <c r="MCR161" s="120" t="s">
        <v>133</v>
      </c>
      <c r="MCS161" s="120">
        <v>44264</v>
      </c>
      <c r="MCT161" s="133">
        <v>11.78</v>
      </c>
      <c r="MCU161" s="120" t="s">
        <v>152</v>
      </c>
      <c r="MCV161" s="120" t="s">
        <v>133</v>
      </c>
      <c r="MCW161" s="120">
        <v>44264</v>
      </c>
      <c r="MCX161" s="133">
        <v>11.78</v>
      </c>
      <c r="MCY161" s="120" t="s">
        <v>152</v>
      </c>
      <c r="MCZ161" s="120" t="s">
        <v>133</v>
      </c>
      <c r="MDA161" s="120">
        <v>44264</v>
      </c>
      <c r="MDB161" s="133">
        <v>11.78</v>
      </c>
      <c r="MDC161" s="120" t="s">
        <v>152</v>
      </c>
      <c r="MDD161" s="120" t="s">
        <v>133</v>
      </c>
      <c r="MDE161" s="120">
        <v>44264</v>
      </c>
      <c r="MDF161" s="133">
        <v>11.78</v>
      </c>
      <c r="MDG161" s="120" t="s">
        <v>152</v>
      </c>
      <c r="MDH161" s="120" t="s">
        <v>133</v>
      </c>
      <c r="MDI161" s="120">
        <v>44264</v>
      </c>
      <c r="MDJ161" s="133">
        <v>11.78</v>
      </c>
      <c r="MDK161" s="120" t="s">
        <v>152</v>
      </c>
      <c r="MDL161" s="120" t="s">
        <v>133</v>
      </c>
      <c r="MDM161" s="120">
        <v>44264</v>
      </c>
      <c r="MDN161" s="133">
        <v>11.78</v>
      </c>
      <c r="MDO161" s="120" t="s">
        <v>152</v>
      </c>
      <c r="MDP161" s="120" t="s">
        <v>133</v>
      </c>
      <c r="MDQ161" s="120">
        <v>44264</v>
      </c>
      <c r="MDR161" s="133">
        <v>11.78</v>
      </c>
      <c r="MDS161" s="120" t="s">
        <v>152</v>
      </c>
      <c r="MDT161" s="120" t="s">
        <v>133</v>
      </c>
      <c r="MDU161" s="120">
        <v>44264</v>
      </c>
      <c r="MDV161" s="133">
        <v>11.78</v>
      </c>
      <c r="MDW161" s="120" t="s">
        <v>152</v>
      </c>
      <c r="MDX161" s="120" t="s">
        <v>133</v>
      </c>
      <c r="MDY161" s="120">
        <v>44264</v>
      </c>
      <c r="MDZ161" s="133">
        <v>11.78</v>
      </c>
      <c r="MEA161" s="120" t="s">
        <v>152</v>
      </c>
      <c r="MEB161" s="120" t="s">
        <v>133</v>
      </c>
      <c r="MEC161" s="120">
        <v>44264</v>
      </c>
      <c r="MED161" s="133">
        <v>11.78</v>
      </c>
      <c r="MEE161" s="120" t="s">
        <v>152</v>
      </c>
      <c r="MEF161" s="120" t="s">
        <v>133</v>
      </c>
      <c r="MEG161" s="120">
        <v>44264</v>
      </c>
      <c r="MEH161" s="133">
        <v>11.78</v>
      </c>
      <c r="MEI161" s="120" t="s">
        <v>152</v>
      </c>
      <c r="MEJ161" s="120" t="s">
        <v>133</v>
      </c>
      <c r="MEK161" s="120">
        <v>44264</v>
      </c>
      <c r="MEL161" s="133">
        <v>11.78</v>
      </c>
      <c r="MEM161" s="120" t="s">
        <v>152</v>
      </c>
      <c r="MEN161" s="120" t="s">
        <v>133</v>
      </c>
      <c r="MEO161" s="120">
        <v>44264</v>
      </c>
      <c r="MEP161" s="133">
        <v>11.78</v>
      </c>
      <c r="MEQ161" s="120" t="s">
        <v>152</v>
      </c>
      <c r="MER161" s="120" t="s">
        <v>133</v>
      </c>
      <c r="MES161" s="120">
        <v>44264</v>
      </c>
      <c r="MET161" s="133">
        <v>11.78</v>
      </c>
      <c r="MEU161" s="120" t="s">
        <v>152</v>
      </c>
      <c r="MEV161" s="120" t="s">
        <v>133</v>
      </c>
      <c r="MEW161" s="120">
        <v>44264</v>
      </c>
      <c r="MEX161" s="133">
        <v>11.78</v>
      </c>
      <c r="MEY161" s="120" t="s">
        <v>152</v>
      </c>
      <c r="MEZ161" s="120" t="s">
        <v>133</v>
      </c>
      <c r="MFA161" s="120">
        <v>44264</v>
      </c>
      <c r="MFB161" s="133">
        <v>11.78</v>
      </c>
      <c r="MFC161" s="120" t="s">
        <v>152</v>
      </c>
      <c r="MFD161" s="120" t="s">
        <v>133</v>
      </c>
      <c r="MFE161" s="120">
        <v>44264</v>
      </c>
      <c r="MFF161" s="133">
        <v>11.78</v>
      </c>
      <c r="MFG161" s="120" t="s">
        <v>152</v>
      </c>
      <c r="MFH161" s="120" t="s">
        <v>133</v>
      </c>
      <c r="MFI161" s="120">
        <v>44264</v>
      </c>
      <c r="MFJ161" s="133">
        <v>11.78</v>
      </c>
      <c r="MFK161" s="120" t="s">
        <v>152</v>
      </c>
      <c r="MFL161" s="120" t="s">
        <v>133</v>
      </c>
      <c r="MFM161" s="120">
        <v>44264</v>
      </c>
      <c r="MFN161" s="133">
        <v>11.78</v>
      </c>
      <c r="MFO161" s="120" t="s">
        <v>152</v>
      </c>
      <c r="MFP161" s="120" t="s">
        <v>133</v>
      </c>
      <c r="MFQ161" s="120">
        <v>44264</v>
      </c>
      <c r="MFR161" s="133">
        <v>11.78</v>
      </c>
      <c r="MFS161" s="120" t="s">
        <v>152</v>
      </c>
      <c r="MFT161" s="120" t="s">
        <v>133</v>
      </c>
      <c r="MFU161" s="120">
        <v>44264</v>
      </c>
      <c r="MFV161" s="133">
        <v>11.78</v>
      </c>
      <c r="MFW161" s="120" t="s">
        <v>152</v>
      </c>
      <c r="MFX161" s="120" t="s">
        <v>133</v>
      </c>
      <c r="MFY161" s="120">
        <v>44264</v>
      </c>
      <c r="MFZ161" s="133">
        <v>11.78</v>
      </c>
      <c r="MGA161" s="120" t="s">
        <v>152</v>
      </c>
      <c r="MGB161" s="120" t="s">
        <v>133</v>
      </c>
      <c r="MGC161" s="120">
        <v>44264</v>
      </c>
      <c r="MGD161" s="133">
        <v>11.78</v>
      </c>
      <c r="MGE161" s="120" t="s">
        <v>152</v>
      </c>
      <c r="MGF161" s="120" t="s">
        <v>133</v>
      </c>
      <c r="MGG161" s="120">
        <v>44264</v>
      </c>
      <c r="MGH161" s="133">
        <v>11.78</v>
      </c>
      <c r="MGI161" s="120" t="s">
        <v>152</v>
      </c>
      <c r="MGJ161" s="120" t="s">
        <v>133</v>
      </c>
      <c r="MGK161" s="120">
        <v>44264</v>
      </c>
      <c r="MGL161" s="133">
        <v>11.78</v>
      </c>
      <c r="MGM161" s="120" t="s">
        <v>152</v>
      </c>
      <c r="MGN161" s="120" t="s">
        <v>133</v>
      </c>
      <c r="MGO161" s="120">
        <v>44264</v>
      </c>
      <c r="MGP161" s="133">
        <v>11.78</v>
      </c>
      <c r="MGQ161" s="120" t="s">
        <v>152</v>
      </c>
      <c r="MGR161" s="120" t="s">
        <v>133</v>
      </c>
      <c r="MGS161" s="120">
        <v>44264</v>
      </c>
      <c r="MGT161" s="133">
        <v>11.78</v>
      </c>
      <c r="MGU161" s="120" t="s">
        <v>152</v>
      </c>
      <c r="MGV161" s="120" t="s">
        <v>133</v>
      </c>
      <c r="MGW161" s="120">
        <v>44264</v>
      </c>
      <c r="MGX161" s="133">
        <v>11.78</v>
      </c>
      <c r="MGY161" s="120" t="s">
        <v>152</v>
      </c>
      <c r="MGZ161" s="120" t="s">
        <v>133</v>
      </c>
      <c r="MHA161" s="120">
        <v>44264</v>
      </c>
      <c r="MHB161" s="133">
        <v>11.78</v>
      </c>
      <c r="MHC161" s="120" t="s">
        <v>152</v>
      </c>
      <c r="MHD161" s="120" t="s">
        <v>133</v>
      </c>
      <c r="MHE161" s="120">
        <v>44264</v>
      </c>
      <c r="MHF161" s="133">
        <v>11.78</v>
      </c>
      <c r="MHG161" s="120" t="s">
        <v>152</v>
      </c>
      <c r="MHH161" s="120" t="s">
        <v>133</v>
      </c>
      <c r="MHI161" s="120">
        <v>44264</v>
      </c>
      <c r="MHJ161" s="133">
        <v>11.78</v>
      </c>
      <c r="MHK161" s="120" t="s">
        <v>152</v>
      </c>
      <c r="MHL161" s="120" t="s">
        <v>133</v>
      </c>
      <c r="MHM161" s="120">
        <v>44264</v>
      </c>
      <c r="MHN161" s="133">
        <v>11.78</v>
      </c>
      <c r="MHO161" s="120" t="s">
        <v>152</v>
      </c>
      <c r="MHP161" s="120" t="s">
        <v>133</v>
      </c>
      <c r="MHQ161" s="120">
        <v>44264</v>
      </c>
      <c r="MHR161" s="133">
        <v>11.78</v>
      </c>
      <c r="MHS161" s="120" t="s">
        <v>152</v>
      </c>
      <c r="MHT161" s="120" t="s">
        <v>133</v>
      </c>
      <c r="MHU161" s="120">
        <v>44264</v>
      </c>
      <c r="MHV161" s="133">
        <v>11.78</v>
      </c>
      <c r="MHW161" s="120" t="s">
        <v>152</v>
      </c>
      <c r="MHX161" s="120" t="s">
        <v>133</v>
      </c>
      <c r="MHY161" s="120">
        <v>44264</v>
      </c>
      <c r="MHZ161" s="133">
        <v>11.78</v>
      </c>
      <c r="MIA161" s="120" t="s">
        <v>152</v>
      </c>
      <c r="MIB161" s="120" t="s">
        <v>133</v>
      </c>
      <c r="MIC161" s="120">
        <v>44264</v>
      </c>
      <c r="MID161" s="133">
        <v>11.78</v>
      </c>
      <c r="MIE161" s="120" t="s">
        <v>152</v>
      </c>
      <c r="MIF161" s="120" t="s">
        <v>133</v>
      </c>
      <c r="MIG161" s="120">
        <v>44264</v>
      </c>
      <c r="MIH161" s="133">
        <v>11.78</v>
      </c>
      <c r="MII161" s="120" t="s">
        <v>152</v>
      </c>
      <c r="MIJ161" s="120" t="s">
        <v>133</v>
      </c>
      <c r="MIK161" s="120">
        <v>44264</v>
      </c>
      <c r="MIL161" s="133">
        <v>11.78</v>
      </c>
      <c r="MIM161" s="120" t="s">
        <v>152</v>
      </c>
      <c r="MIN161" s="120" t="s">
        <v>133</v>
      </c>
      <c r="MIO161" s="120">
        <v>44264</v>
      </c>
      <c r="MIP161" s="133">
        <v>11.78</v>
      </c>
      <c r="MIQ161" s="120" t="s">
        <v>152</v>
      </c>
      <c r="MIR161" s="120" t="s">
        <v>133</v>
      </c>
      <c r="MIS161" s="120">
        <v>44264</v>
      </c>
      <c r="MIT161" s="133">
        <v>11.78</v>
      </c>
      <c r="MIU161" s="120" t="s">
        <v>152</v>
      </c>
      <c r="MIV161" s="120" t="s">
        <v>133</v>
      </c>
      <c r="MIW161" s="120">
        <v>44264</v>
      </c>
      <c r="MIX161" s="133">
        <v>11.78</v>
      </c>
      <c r="MIY161" s="120" t="s">
        <v>152</v>
      </c>
      <c r="MIZ161" s="120" t="s">
        <v>133</v>
      </c>
      <c r="MJA161" s="120">
        <v>44264</v>
      </c>
      <c r="MJB161" s="133">
        <v>11.78</v>
      </c>
      <c r="MJC161" s="120" t="s">
        <v>152</v>
      </c>
      <c r="MJD161" s="120" t="s">
        <v>133</v>
      </c>
      <c r="MJE161" s="120">
        <v>44264</v>
      </c>
      <c r="MJF161" s="133">
        <v>11.78</v>
      </c>
      <c r="MJG161" s="120" t="s">
        <v>152</v>
      </c>
      <c r="MJH161" s="120" t="s">
        <v>133</v>
      </c>
      <c r="MJI161" s="120">
        <v>44264</v>
      </c>
      <c r="MJJ161" s="133">
        <v>11.78</v>
      </c>
      <c r="MJK161" s="120" t="s">
        <v>152</v>
      </c>
      <c r="MJL161" s="120" t="s">
        <v>133</v>
      </c>
      <c r="MJM161" s="120">
        <v>44264</v>
      </c>
      <c r="MJN161" s="133">
        <v>11.78</v>
      </c>
      <c r="MJO161" s="120" t="s">
        <v>152</v>
      </c>
      <c r="MJP161" s="120" t="s">
        <v>133</v>
      </c>
      <c r="MJQ161" s="120">
        <v>44264</v>
      </c>
      <c r="MJR161" s="133">
        <v>11.78</v>
      </c>
      <c r="MJS161" s="120" t="s">
        <v>152</v>
      </c>
      <c r="MJT161" s="120" t="s">
        <v>133</v>
      </c>
      <c r="MJU161" s="120">
        <v>44264</v>
      </c>
      <c r="MJV161" s="133">
        <v>11.78</v>
      </c>
      <c r="MJW161" s="120" t="s">
        <v>152</v>
      </c>
      <c r="MJX161" s="120" t="s">
        <v>133</v>
      </c>
      <c r="MJY161" s="120">
        <v>44264</v>
      </c>
      <c r="MJZ161" s="133">
        <v>11.78</v>
      </c>
      <c r="MKA161" s="120" t="s">
        <v>152</v>
      </c>
      <c r="MKB161" s="120" t="s">
        <v>133</v>
      </c>
      <c r="MKC161" s="120">
        <v>44264</v>
      </c>
      <c r="MKD161" s="133">
        <v>11.78</v>
      </c>
      <c r="MKE161" s="120" t="s">
        <v>152</v>
      </c>
      <c r="MKF161" s="120" t="s">
        <v>133</v>
      </c>
      <c r="MKG161" s="120">
        <v>44264</v>
      </c>
      <c r="MKH161" s="133">
        <v>11.78</v>
      </c>
      <c r="MKI161" s="120" t="s">
        <v>152</v>
      </c>
      <c r="MKJ161" s="120" t="s">
        <v>133</v>
      </c>
      <c r="MKK161" s="120">
        <v>44264</v>
      </c>
      <c r="MKL161" s="133">
        <v>11.78</v>
      </c>
      <c r="MKM161" s="120" t="s">
        <v>152</v>
      </c>
      <c r="MKN161" s="120" t="s">
        <v>133</v>
      </c>
      <c r="MKO161" s="120">
        <v>44264</v>
      </c>
      <c r="MKP161" s="133">
        <v>11.78</v>
      </c>
      <c r="MKQ161" s="120" t="s">
        <v>152</v>
      </c>
      <c r="MKR161" s="120" t="s">
        <v>133</v>
      </c>
      <c r="MKS161" s="120">
        <v>44264</v>
      </c>
      <c r="MKT161" s="133">
        <v>11.78</v>
      </c>
      <c r="MKU161" s="120" t="s">
        <v>152</v>
      </c>
      <c r="MKV161" s="120" t="s">
        <v>133</v>
      </c>
      <c r="MKW161" s="120">
        <v>44264</v>
      </c>
      <c r="MKX161" s="133">
        <v>11.78</v>
      </c>
      <c r="MKY161" s="120" t="s">
        <v>152</v>
      </c>
      <c r="MKZ161" s="120" t="s">
        <v>133</v>
      </c>
      <c r="MLA161" s="120">
        <v>44264</v>
      </c>
      <c r="MLB161" s="133">
        <v>11.78</v>
      </c>
      <c r="MLC161" s="120" t="s">
        <v>152</v>
      </c>
      <c r="MLD161" s="120" t="s">
        <v>133</v>
      </c>
      <c r="MLE161" s="120">
        <v>44264</v>
      </c>
      <c r="MLF161" s="133">
        <v>11.78</v>
      </c>
      <c r="MLG161" s="120" t="s">
        <v>152</v>
      </c>
      <c r="MLH161" s="120" t="s">
        <v>133</v>
      </c>
      <c r="MLI161" s="120">
        <v>44264</v>
      </c>
      <c r="MLJ161" s="133">
        <v>11.78</v>
      </c>
      <c r="MLK161" s="120" t="s">
        <v>152</v>
      </c>
      <c r="MLL161" s="120" t="s">
        <v>133</v>
      </c>
      <c r="MLM161" s="120">
        <v>44264</v>
      </c>
      <c r="MLN161" s="133">
        <v>11.78</v>
      </c>
      <c r="MLO161" s="120" t="s">
        <v>152</v>
      </c>
      <c r="MLP161" s="120" t="s">
        <v>133</v>
      </c>
      <c r="MLQ161" s="120">
        <v>44264</v>
      </c>
      <c r="MLR161" s="133">
        <v>11.78</v>
      </c>
      <c r="MLS161" s="120" t="s">
        <v>152</v>
      </c>
      <c r="MLT161" s="120" t="s">
        <v>133</v>
      </c>
      <c r="MLU161" s="120">
        <v>44264</v>
      </c>
      <c r="MLV161" s="133">
        <v>11.78</v>
      </c>
      <c r="MLW161" s="120" t="s">
        <v>152</v>
      </c>
      <c r="MLX161" s="120" t="s">
        <v>133</v>
      </c>
      <c r="MLY161" s="120">
        <v>44264</v>
      </c>
      <c r="MLZ161" s="133">
        <v>11.78</v>
      </c>
      <c r="MMA161" s="120" t="s">
        <v>152</v>
      </c>
      <c r="MMB161" s="120" t="s">
        <v>133</v>
      </c>
      <c r="MMC161" s="120">
        <v>44264</v>
      </c>
      <c r="MMD161" s="133">
        <v>11.78</v>
      </c>
      <c r="MME161" s="120" t="s">
        <v>152</v>
      </c>
      <c r="MMF161" s="120" t="s">
        <v>133</v>
      </c>
      <c r="MMG161" s="120">
        <v>44264</v>
      </c>
      <c r="MMH161" s="133">
        <v>11.78</v>
      </c>
      <c r="MMI161" s="120" t="s">
        <v>152</v>
      </c>
      <c r="MMJ161" s="120" t="s">
        <v>133</v>
      </c>
      <c r="MMK161" s="120">
        <v>44264</v>
      </c>
      <c r="MML161" s="133">
        <v>11.78</v>
      </c>
      <c r="MMM161" s="120" t="s">
        <v>152</v>
      </c>
      <c r="MMN161" s="120" t="s">
        <v>133</v>
      </c>
      <c r="MMO161" s="120">
        <v>44264</v>
      </c>
      <c r="MMP161" s="133">
        <v>11.78</v>
      </c>
      <c r="MMQ161" s="120" t="s">
        <v>152</v>
      </c>
      <c r="MMR161" s="120" t="s">
        <v>133</v>
      </c>
      <c r="MMS161" s="120">
        <v>44264</v>
      </c>
      <c r="MMT161" s="133">
        <v>11.78</v>
      </c>
      <c r="MMU161" s="120" t="s">
        <v>152</v>
      </c>
      <c r="MMV161" s="120" t="s">
        <v>133</v>
      </c>
      <c r="MMW161" s="120">
        <v>44264</v>
      </c>
      <c r="MMX161" s="133">
        <v>11.78</v>
      </c>
      <c r="MMY161" s="120" t="s">
        <v>152</v>
      </c>
      <c r="MMZ161" s="120" t="s">
        <v>133</v>
      </c>
      <c r="MNA161" s="120">
        <v>44264</v>
      </c>
      <c r="MNB161" s="133">
        <v>11.78</v>
      </c>
      <c r="MNC161" s="120" t="s">
        <v>152</v>
      </c>
      <c r="MND161" s="120" t="s">
        <v>133</v>
      </c>
      <c r="MNE161" s="120">
        <v>44264</v>
      </c>
      <c r="MNF161" s="133">
        <v>11.78</v>
      </c>
      <c r="MNG161" s="120" t="s">
        <v>152</v>
      </c>
      <c r="MNH161" s="120" t="s">
        <v>133</v>
      </c>
      <c r="MNI161" s="120">
        <v>44264</v>
      </c>
      <c r="MNJ161" s="133">
        <v>11.78</v>
      </c>
      <c r="MNK161" s="120" t="s">
        <v>152</v>
      </c>
      <c r="MNL161" s="120" t="s">
        <v>133</v>
      </c>
      <c r="MNM161" s="120">
        <v>44264</v>
      </c>
      <c r="MNN161" s="133">
        <v>11.78</v>
      </c>
      <c r="MNO161" s="120" t="s">
        <v>152</v>
      </c>
      <c r="MNP161" s="120" t="s">
        <v>133</v>
      </c>
      <c r="MNQ161" s="120">
        <v>44264</v>
      </c>
      <c r="MNR161" s="133">
        <v>11.78</v>
      </c>
      <c r="MNS161" s="120" t="s">
        <v>152</v>
      </c>
      <c r="MNT161" s="120" t="s">
        <v>133</v>
      </c>
      <c r="MNU161" s="120">
        <v>44264</v>
      </c>
      <c r="MNV161" s="133">
        <v>11.78</v>
      </c>
      <c r="MNW161" s="120" t="s">
        <v>152</v>
      </c>
      <c r="MNX161" s="120" t="s">
        <v>133</v>
      </c>
      <c r="MNY161" s="120">
        <v>44264</v>
      </c>
      <c r="MNZ161" s="133">
        <v>11.78</v>
      </c>
      <c r="MOA161" s="120" t="s">
        <v>152</v>
      </c>
      <c r="MOB161" s="120" t="s">
        <v>133</v>
      </c>
      <c r="MOC161" s="120">
        <v>44264</v>
      </c>
      <c r="MOD161" s="133">
        <v>11.78</v>
      </c>
      <c r="MOE161" s="120" t="s">
        <v>152</v>
      </c>
      <c r="MOF161" s="120" t="s">
        <v>133</v>
      </c>
      <c r="MOG161" s="120">
        <v>44264</v>
      </c>
      <c r="MOH161" s="133">
        <v>11.78</v>
      </c>
      <c r="MOI161" s="120" t="s">
        <v>152</v>
      </c>
      <c r="MOJ161" s="120" t="s">
        <v>133</v>
      </c>
      <c r="MOK161" s="120">
        <v>44264</v>
      </c>
      <c r="MOL161" s="133">
        <v>11.78</v>
      </c>
      <c r="MOM161" s="120" t="s">
        <v>152</v>
      </c>
      <c r="MON161" s="120" t="s">
        <v>133</v>
      </c>
      <c r="MOO161" s="120">
        <v>44264</v>
      </c>
      <c r="MOP161" s="133">
        <v>11.78</v>
      </c>
      <c r="MOQ161" s="120" t="s">
        <v>152</v>
      </c>
      <c r="MOR161" s="120" t="s">
        <v>133</v>
      </c>
      <c r="MOS161" s="120">
        <v>44264</v>
      </c>
      <c r="MOT161" s="133">
        <v>11.78</v>
      </c>
      <c r="MOU161" s="120" t="s">
        <v>152</v>
      </c>
      <c r="MOV161" s="120" t="s">
        <v>133</v>
      </c>
      <c r="MOW161" s="120">
        <v>44264</v>
      </c>
      <c r="MOX161" s="133">
        <v>11.78</v>
      </c>
      <c r="MOY161" s="120" t="s">
        <v>152</v>
      </c>
      <c r="MOZ161" s="120" t="s">
        <v>133</v>
      </c>
      <c r="MPA161" s="120">
        <v>44264</v>
      </c>
      <c r="MPB161" s="133">
        <v>11.78</v>
      </c>
      <c r="MPC161" s="120" t="s">
        <v>152</v>
      </c>
      <c r="MPD161" s="120" t="s">
        <v>133</v>
      </c>
      <c r="MPE161" s="120">
        <v>44264</v>
      </c>
      <c r="MPF161" s="133">
        <v>11.78</v>
      </c>
      <c r="MPG161" s="120" t="s">
        <v>152</v>
      </c>
      <c r="MPH161" s="120" t="s">
        <v>133</v>
      </c>
      <c r="MPI161" s="120">
        <v>44264</v>
      </c>
      <c r="MPJ161" s="133">
        <v>11.78</v>
      </c>
      <c r="MPK161" s="120" t="s">
        <v>152</v>
      </c>
      <c r="MPL161" s="120" t="s">
        <v>133</v>
      </c>
      <c r="MPM161" s="120">
        <v>44264</v>
      </c>
      <c r="MPN161" s="133">
        <v>11.78</v>
      </c>
      <c r="MPO161" s="120" t="s">
        <v>152</v>
      </c>
      <c r="MPP161" s="120" t="s">
        <v>133</v>
      </c>
      <c r="MPQ161" s="120">
        <v>44264</v>
      </c>
      <c r="MPR161" s="133">
        <v>11.78</v>
      </c>
      <c r="MPS161" s="120" t="s">
        <v>152</v>
      </c>
      <c r="MPT161" s="120" t="s">
        <v>133</v>
      </c>
      <c r="MPU161" s="120">
        <v>44264</v>
      </c>
      <c r="MPV161" s="133">
        <v>11.78</v>
      </c>
      <c r="MPW161" s="120" t="s">
        <v>152</v>
      </c>
      <c r="MPX161" s="120" t="s">
        <v>133</v>
      </c>
      <c r="MPY161" s="120">
        <v>44264</v>
      </c>
      <c r="MPZ161" s="133">
        <v>11.78</v>
      </c>
      <c r="MQA161" s="120" t="s">
        <v>152</v>
      </c>
      <c r="MQB161" s="120" t="s">
        <v>133</v>
      </c>
      <c r="MQC161" s="120">
        <v>44264</v>
      </c>
      <c r="MQD161" s="133">
        <v>11.78</v>
      </c>
      <c r="MQE161" s="120" t="s">
        <v>152</v>
      </c>
      <c r="MQF161" s="120" t="s">
        <v>133</v>
      </c>
      <c r="MQG161" s="120">
        <v>44264</v>
      </c>
      <c r="MQH161" s="133">
        <v>11.78</v>
      </c>
      <c r="MQI161" s="120" t="s">
        <v>152</v>
      </c>
      <c r="MQJ161" s="120" t="s">
        <v>133</v>
      </c>
      <c r="MQK161" s="120">
        <v>44264</v>
      </c>
      <c r="MQL161" s="133">
        <v>11.78</v>
      </c>
      <c r="MQM161" s="120" t="s">
        <v>152</v>
      </c>
      <c r="MQN161" s="120" t="s">
        <v>133</v>
      </c>
      <c r="MQO161" s="120">
        <v>44264</v>
      </c>
      <c r="MQP161" s="133">
        <v>11.78</v>
      </c>
      <c r="MQQ161" s="120" t="s">
        <v>152</v>
      </c>
      <c r="MQR161" s="120" t="s">
        <v>133</v>
      </c>
      <c r="MQS161" s="120">
        <v>44264</v>
      </c>
      <c r="MQT161" s="133">
        <v>11.78</v>
      </c>
      <c r="MQU161" s="120" t="s">
        <v>152</v>
      </c>
      <c r="MQV161" s="120" t="s">
        <v>133</v>
      </c>
      <c r="MQW161" s="120">
        <v>44264</v>
      </c>
      <c r="MQX161" s="133">
        <v>11.78</v>
      </c>
      <c r="MQY161" s="120" t="s">
        <v>152</v>
      </c>
      <c r="MQZ161" s="120" t="s">
        <v>133</v>
      </c>
      <c r="MRA161" s="120">
        <v>44264</v>
      </c>
      <c r="MRB161" s="133">
        <v>11.78</v>
      </c>
      <c r="MRC161" s="120" t="s">
        <v>152</v>
      </c>
      <c r="MRD161" s="120" t="s">
        <v>133</v>
      </c>
      <c r="MRE161" s="120">
        <v>44264</v>
      </c>
      <c r="MRF161" s="133">
        <v>11.78</v>
      </c>
      <c r="MRG161" s="120" t="s">
        <v>152</v>
      </c>
      <c r="MRH161" s="120" t="s">
        <v>133</v>
      </c>
      <c r="MRI161" s="120">
        <v>44264</v>
      </c>
      <c r="MRJ161" s="133">
        <v>11.78</v>
      </c>
      <c r="MRK161" s="120" t="s">
        <v>152</v>
      </c>
      <c r="MRL161" s="120" t="s">
        <v>133</v>
      </c>
      <c r="MRM161" s="120">
        <v>44264</v>
      </c>
      <c r="MRN161" s="133">
        <v>11.78</v>
      </c>
      <c r="MRO161" s="120" t="s">
        <v>152</v>
      </c>
      <c r="MRP161" s="120" t="s">
        <v>133</v>
      </c>
      <c r="MRQ161" s="120">
        <v>44264</v>
      </c>
      <c r="MRR161" s="133">
        <v>11.78</v>
      </c>
      <c r="MRS161" s="120" t="s">
        <v>152</v>
      </c>
      <c r="MRT161" s="120" t="s">
        <v>133</v>
      </c>
      <c r="MRU161" s="120">
        <v>44264</v>
      </c>
      <c r="MRV161" s="133">
        <v>11.78</v>
      </c>
      <c r="MRW161" s="120" t="s">
        <v>152</v>
      </c>
      <c r="MRX161" s="120" t="s">
        <v>133</v>
      </c>
      <c r="MRY161" s="120">
        <v>44264</v>
      </c>
      <c r="MRZ161" s="133">
        <v>11.78</v>
      </c>
      <c r="MSA161" s="120" t="s">
        <v>152</v>
      </c>
      <c r="MSB161" s="120" t="s">
        <v>133</v>
      </c>
      <c r="MSC161" s="120">
        <v>44264</v>
      </c>
      <c r="MSD161" s="133">
        <v>11.78</v>
      </c>
      <c r="MSE161" s="120" t="s">
        <v>152</v>
      </c>
      <c r="MSF161" s="120" t="s">
        <v>133</v>
      </c>
      <c r="MSG161" s="120">
        <v>44264</v>
      </c>
      <c r="MSH161" s="133">
        <v>11.78</v>
      </c>
      <c r="MSI161" s="120" t="s">
        <v>152</v>
      </c>
      <c r="MSJ161" s="120" t="s">
        <v>133</v>
      </c>
      <c r="MSK161" s="120">
        <v>44264</v>
      </c>
      <c r="MSL161" s="133">
        <v>11.78</v>
      </c>
      <c r="MSM161" s="120" t="s">
        <v>152</v>
      </c>
      <c r="MSN161" s="120" t="s">
        <v>133</v>
      </c>
      <c r="MSO161" s="120">
        <v>44264</v>
      </c>
      <c r="MSP161" s="133">
        <v>11.78</v>
      </c>
      <c r="MSQ161" s="120" t="s">
        <v>152</v>
      </c>
      <c r="MSR161" s="120" t="s">
        <v>133</v>
      </c>
      <c r="MSS161" s="120">
        <v>44264</v>
      </c>
      <c r="MST161" s="133">
        <v>11.78</v>
      </c>
      <c r="MSU161" s="120" t="s">
        <v>152</v>
      </c>
      <c r="MSV161" s="120" t="s">
        <v>133</v>
      </c>
      <c r="MSW161" s="120">
        <v>44264</v>
      </c>
      <c r="MSX161" s="133">
        <v>11.78</v>
      </c>
      <c r="MSY161" s="120" t="s">
        <v>152</v>
      </c>
      <c r="MSZ161" s="120" t="s">
        <v>133</v>
      </c>
      <c r="MTA161" s="120">
        <v>44264</v>
      </c>
      <c r="MTB161" s="133">
        <v>11.78</v>
      </c>
      <c r="MTC161" s="120" t="s">
        <v>152</v>
      </c>
      <c r="MTD161" s="120" t="s">
        <v>133</v>
      </c>
      <c r="MTE161" s="120">
        <v>44264</v>
      </c>
      <c r="MTF161" s="133">
        <v>11.78</v>
      </c>
      <c r="MTG161" s="120" t="s">
        <v>152</v>
      </c>
      <c r="MTH161" s="120" t="s">
        <v>133</v>
      </c>
      <c r="MTI161" s="120">
        <v>44264</v>
      </c>
      <c r="MTJ161" s="133">
        <v>11.78</v>
      </c>
      <c r="MTK161" s="120" t="s">
        <v>152</v>
      </c>
      <c r="MTL161" s="120" t="s">
        <v>133</v>
      </c>
      <c r="MTM161" s="120">
        <v>44264</v>
      </c>
      <c r="MTN161" s="133">
        <v>11.78</v>
      </c>
      <c r="MTO161" s="120" t="s">
        <v>152</v>
      </c>
      <c r="MTP161" s="120" t="s">
        <v>133</v>
      </c>
      <c r="MTQ161" s="120">
        <v>44264</v>
      </c>
      <c r="MTR161" s="133">
        <v>11.78</v>
      </c>
      <c r="MTS161" s="120" t="s">
        <v>152</v>
      </c>
      <c r="MTT161" s="120" t="s">
        <v>133</v>
      </c>
      <c r="MTU161" s="120">
        <v>44264</v>
      </c>
      <c r="MTV161" s="133">
        <v>11.78</v>
      </c>
      <c r="MTW161" s="120" t="s">
        <v>152</v>
      </c>
      <c r="MTX161" s="120" t="s">
        <v>133</v>
      </c>
      <c r="MTY161" s="120">
        <v>44264</v>
      </c>
      <c r="MTZ161" s="133">
        <v>11.78</v>
      </c>
      <c r="MUA161" s="120" t="s">
        <v>152</v>
      </c>
      <c r="MUB161" s="120" t="s">
        <v>133</v>
      </c>
      <c r="MUC161" s="120">
        <v>44264</v>
      </c>
      <c r="MUD161" s="133">
        <v>11.78</v>
      </c>
      <c r="MUE161" s="120" t="s">
        <v>152</v>
      </c>
      <c r="MUF161" s="120" t="s">
        <v>133</v>
      </c>
      <c r="MUG161" s="120">
        <v>44264</v>
      </c>
      <c r="MUH161" s="133">
        <v>11.78</v>
      </c>
      <c r="MUI161" s="120" t="s">
        <v>152</v>
      </c>
      <c r="MUJ161" s="120" t="s">
        <v>133</v>
      </c>
      <c r="MUK161" s="120">
        <v>44264</v>
      </c>
      <c r="MUL161" s="133">
        <v>11.78</v>
      </c>
      <c r="MUM161" s="120" t="s">
        <v>152</v>
      </c>
      <c r="MUN161" s="120" t="s">
        <v>133</v>
      </c>
      <c r="MUO161" s="120">
        <v>44264</v>
      </c>
      <c r="MUP161" s="133">
        <v>11.78</v>
      </c>
      <c r="MUQ161" s="120" t="s">
        <v>152</v>
      </c>
      <c r="MUR161" s="120" t="s">
        <v>133</v>
      </c>
      <c r="MUS161" s="120">
        <v>44264</v>
      </c>
      <c r="MUT161" s="133">
        <v>11.78</v>
      </c>
      <c r="MUU161" s="120" t="s">
        <v>152</v>
      </c>
      <c r="MUV161" s="120" t="s">
        <v>133</v>
      </c>
      <c r="MUW161" s="120">
        <v>44264</v>
      </c>
      <c r="MUX161" s="133">
        <v>11.78</v>
      </c>
      <c r="MUY161" s="120" t="s">
        <v>152</v>
      </c>
      <c r="MUZ161" s="120" t="s">
        <v>133</v>
      </c>
      <c r="MVA161" s="120">
        <v>44264</v>
      </c>
      <c r="MVB161" s="133">
        <v>11.78</v>
      </c>
      <c r="MVC161" s="120" t="s">
        <v>152</v>
      </c>
      <c r="MVD161" s="120" t="s">
        <v>133</v>
      </c>
      <c r="MVE161" s="120">
        <v>44264</v>
      </c>
      <c r="MVF161" s="133">
        <v>11.78</v>
      </c>
      <c r="MVG161" s="120" t="s">
        <v>152</v>
      </c>
      <c r="MVH161" s="120" t="s">
        <v>133</v>
      </c>
      <c r="MVI161" s="120">
        <v>44264</v>
      </c>
      <c r="MVJ161" s="133">
        <v>11.78</v>
      </c>
      <c r="MVK161" s="120" t="s">
        <v>152</v>
      </c>
      <c r="MVL161" s="120" t="s">
        <v>133</v>
      </c>
      <c r="MVM161" s="120">
        <v>44264</v>
      </c>
      <c r="MVN161" s="133">
        <v>11.78</v>
      </c>
      <c r="MVO161" s="120" t="s">
        <v>152</v>
      </c>
      <c r="MVP161" s="120" t="s">
        <v>133</v>
      </c>
      <c r="MVQ161" s="120">
        <v>44264</v>
      </c>
      <c r="MVR161" s="133">
        <v>11.78</v>
      </c>
      <c r="MVS161" s="120" t="s">
        <v>152</v>
      </c>
      <c r="MVT161" s="120" t="s">
        <v>133</v>
      </c>
      <c r="MVU161" s="120">
        <v>44264</v>
      </c>
      <c r="MVV161" s="133">
        <v>11.78</v>
      </c>
      <c r="MVW161" s="120" t="s">
        <v>152</v>
      </c>
      <c r="MVX161" s="120" t="s">
        <v>133</v>
      </c>
      <c r="MVY161" s="120">
        <v>44264</v>
      </c>
      <c r="MVZ161" s="133">
        <v>11.78</v>
      </c>
      <c r="MWA161" s="120" t="s">
        <v>152</v>
      </c>
      <c r="MWB161" s="120" t="s">
        <v>133</v>
      </c>
      <c r="MWC161" s="120">
        <v>44264</v>
      </c>
      <c r="MWD161" s="133">
        <v>11.78</v>
      </c>
      <c r="MWE161" s="120" t="s">
        <v>152</v>
      </c>
      <c r="MWF161" s="120" t="s">
        <v>133</v>
      </c>
      <c r="MWG161" s="120">
        <v>44264</v>
      </c>
      <c r="MWH161" s="133">
        <v>11.78</v>
      </c>
      <c r="MWI161" s="120" t="s">
        <v>152</v>
      </c>
      <c r="MWJ161" s="120" t="s">
        <v>133</v>
      </c>
      <c r="MWK161" s="120">
        <v>44264</v>
      </c>
      <c r="MWL161" s="133">
        <v>11.78</v>
      </c>
      <c r="MWM161" s="120" t="s">
        <v>152</v>
      </c>
      <c r="MWN161" s="120" t="s">
        <v>133</v>
      </c>
      <c r="MWO161" s="120">
        <v>44264</v>
      </c>
      <c r="MWP161" s="133">
        <v>11.78</v>
      </c>
      <c r="MWQ161" s="120" t="s">
        <v>152</v>
      </c>
      <c r="MWR161" s="120" t="s">
        <v>133</v>
      </c>
      <c r="MWS161" s="120">
        <v>44264</v>
      </c>
      <c r="MWT161" s="133">
        <v>11.78</v>
      </c>
      <c r="MWU161" s="120" t="s">
        <v>152</v>
      </c>
      <c r="MWV161" s="120" t="s">
        <v>133</v>
      </c>
      <c r="MWW161" s="120">
        <v>44264</v>
      </c>
      <c r="MWX161" s="133">
        <v>11.78</v>
      </c>
      <c r="MWY161" s="120" t="s">
        <v>152</v>
      </c>
      <c r="MWZ161" s="120" t="s">
        <v>133</v>
      </c>
      <c r="MXA161" s="120">
        <v>44264</v>
      </c>
      <c r="MXB161" s="133">
        <v>11.78</v>
      </c>
      <c r="MXC161" s="120" t="s">
        <v>152</v>
      </c>
      <c r="MXD161" s="120" t="s">
        <v>133</v>
      </c>
      <c r="MXE161" s="120">
        <v>44264</v>
      </c>
      <c r="MXF161" s="133">
        <v>11.78</v>
      </c>
      <c r="MXG161" s="120" t="s">
        <v>152</v>
      </c>
      <c r="MXH161" s="120" t="s">
        <v>133</v>
      </c>
      <c r="MXI161" s="120">
        <v>44264</v>
      </c>
      <c r="MXJ161" s="133">
        <v>11.78</v>
      </c>
      <c r="MXK161" s="120" t="s">
        <v>152</v>
      </c>
      <c r="MXL161" s="120" t="s">
        <v>133</v>
      </c>
      <c r="MXM161" s="120">
        <v>44264</v>
      </c>
      <c r="MXN161" s="133">
        <v>11.78</v>
      </c>
      <c r="MXO161" s="120" t="s">
        <v>152</v>
      </c>
      <c r="MXP161" s="120" t="s">
        <v>133</v>
      </c>
      <c r="MXQ161" s="120">
        <v>44264</v>
      </c>
      <c r="MXR161" s="133">
        <v>11.78</v>
      </c>
      <c r="MXS161" s="120" t="s">
        <v>152</v>
      </c>
      <c r="MXT161" s="120" t="s">
        <v>133</v>
      </c>
      <c r="MXU161" s="120">
        <v>44264</v>
      </c>
      <c r="MXV161" s="133">
        <v>11.78</v>
      </c>
      <c r="MXW161" s="120" t="s">
        <v>152</v>
      </c>
      <c r="MXX161" s="120" t="s">
        <v>133</v>
      </c>
      <c r="MXY161" s="120">
        <v>44264</v>
      </c>
      <c r="MXZ161" s="133">
        <v>11.78</v>
      </c>
      <c r="MYA161" s="120" t="s">
        <v>152</v>
      </c>
      <c r="MYB161" s="120" t="s">
        <v>133</v>
      </c>
      <c r="MYC161" s="120">
        <v>44264</v>
      </c>
      <c r="MYD161" s="133">
        <v>11.78</v>
      </c>
      <c r="MYE161" s="120" t="s">
        <v>152</v>
      </c>
      <c r="MYF161" s="120" t="s">
        <v>133</v>
      </c>
      <c r="MYG161" s="120">
        <v>44264</v>
      </c>
      <c r="MYH161" s="133">
        <v>11.78</v>
      </c>
      <c r="MYI161" s="120" t="s">
        <v>152</v>
      </c>
      <c r="MYJ161" s="120" t="s">
        <v>133</v>
      </c>
      <c r="MYK161" s="120">
        <v>44264</v>
      </c>
      <c r="MYL161" s="133">
        <v>11.78</v>
      </c>
      <c r="MYM161" s="120" t="s">
        <v>152</v>
      </c>
      <c r="MYN161" s="120" t="s">
        <v>133</v>
      </c>
      <c r="MYO161" s="120">
        <v>44264</v>
      </c>
      <c r="MYP161" s="133">
        <v>11.78</v>
      </c>
      <c r="MYQ161" s="120" t="s">
        <v>152</v>
      </c>
      <c r="MYR161" s="120" t="s">
        <v>133</v>
      </c>
      <c r="MYS161" s="120">
        <v>44264</v>
      </c>
      <c r="MYT161" s="133">
        <v>11.78</v>
      </c>
      <c r="MYU161" s="120" t="s">
        <v>152</v>
      </c>
      <c r="MYV161" s="120" t="s">
        <v>133</v>
      </c>
      <c r="MYW161" s="120">
        <v>44264</v>
      </c>
      <c r="MYX161" s="133">
        <v>11.78</v>
      </c>
      <c r="MYY161" s="120" t="s">
        <v>152</v>
      </c>
      <c r="MYZ161" s="120" t="s">
        <v>133</v>
      </c>
      <c r="MZA161" s="120">
        <v>44264</v>
      </c>
      <c r="MZB161" s="133">
        <v>11.78</v>
      </c>
      <c r="MZC161" s="120" t="s">
        <v>152</v>
      </c>
      <c r="MZD161" s="120" t="s">
        <v>133</v>
      </c>
      <c r="MZE161" s="120">
        <v>44264</v>
      </c>
      <c r="MZF161" s="133">
        <v>11.78</v>
      </c>
      <c r="MZG161" s="120" t="s">
        <v>152</v>
      </c>
      <c r="MZH161" s="120" t="s">
        <v>133</v>
      </c>
      <c r="MZI161" s="120">
        <v>44264</v>
      </c>
      <c r="MZJ161" s="133">
        <v>11.78</v>
      </c>
      <c r="MZK161" s="120" t="s">
        <v>152</v>
      </c>
      <c r="MZL161" s="120" t="s">
        <v>133</v>
      </c>
      <c r="MZM161" s="120">
        <v>44264</v>
      </c>
      <c r="MZN161" s="133">
        <v>11.78</v>
      </c>
      <c r="MZO161" s="120" t="s">
        <v>152</v>
      </c>
      <c r="MZP161" s="120" t="s">
        <v>133</v>
      </c>
      <c r="MZQ161" s="120">
        <v>44264</v>
      </c>
      <c r="MZR161" s="133">
        <v>11.78</v>
      </c>
      <c r="MZS161" s="120" t="s">
        <v>152</v>
      </c>
      <c r="MZT161" s="120" t="s">
        <v>133</v>
      </c>
      <c r="MZU161" s="120">
        <v>44264</v>
      </c>
      <c r="MZV161" s="133">
        <v>11.78</v>
      </c>
      <c r="MZW161" s="120" t="s">
        <v>152</v>
      </c>
      <c r="MZX161" s="120" t="s">
        <v>133</v>
      </c>
      <c r="MZY161" s="120">
        <v>44264</v>
      </c>
      <c r="MZZ161" s="133">
        <v>11.78</v>
      </c>
      <c r="NAA161" s="120" t="s">
        <v>152</v>
      </c>
      <c r="NAB161" s="120" t="s">
        <v>133</v>
      </c>
      <c r="NAC161" s="120">
        <v>44264</v>
      </c>
      <c r="NAD161" s="133">
        <v>11.78</v>
      </c>
      <c r="NAE161" s="120" t="s">
        <v>152</v>
      </c>
      <c r="NAF161" s="120" t="s">
        <v>133</v>
      </c>
      <c r="NAG161" s="120">
        <v>44264</v>
      </c>
      <c r="NAH161" s="133">
        <v>11.78</v>
      </c>
      <c r="NAI161" s="120" t="s">
        <v>152</v>
      </c>
      <c r="NAJ161" s="120" t="s">
        <v>133</v>
      </c>
      <c r="NAK161" s="120">
        <v>44264</v>
      </c>
      <c r="NAL161" s="133">
        <v>11.78</v>
      </c>
      <c r="NAM161" s="120" t="s">
        <v>152</v>
      </c>
      <c r="NAN161" s="120" t="s">
        <v>133</v>
      </c>
      <c r="NAO161" s="120">
        <v>44264</v>
      </c>
      <c r="NAP161" s="133">
        <v>11.78</v>
      </c>
      <c r="NAQ161" s="120" t="s">
        <v>152</v>
      </c>
      <c r="NAR161" s="120" t="s">
        <v>133</v>
      </c>
      <c r="NAS161" s="120">
        <v>44264</v>
      </c>
      <c r="NAT161" s="133">
        <v>11.78</v>
      </c>
      <c r="NAU161" s="120" t="s">
        <v>152</v>
      </c>
      <c r="NAV161" s="120" t="s">
        <v>133</v>
      </c>
      <c r="NAW161" s="120">
        <v>44264</v>
      </c>
      <c r="NAX161" s="133">
        <v>11.78</v>
      </c>
      <c r="NAY161" s="120" t="s">
        <v>152</v>
      </c>
      <c r="NAZ161" s="120" t="s">
        <v>133</v>
      </c>
      <c r="NBA161" s="120">
        <v>44264</v>
      </c>
      <c r="NBB161" s="133">
        <v>11.78</v>
      </c>
      <c r="NBC161" s="120" t="s">
        <v>152</v>
      </c>
      <c r="NBD161" s="120" t="s">
        <v>133</v>
      </c>
      <c r="NBE161" s="120">
        <v>44264</v>
      </c>
      <c r="NBF161" s="133">
        <v>11.78</v>
      </c>
      <c r="NBG161" s="120" t="s">
        <v>152</v>
      </c>
      <c r="NBH161" s="120" t="s">
        <v>133</v>
      </c>
      <c r="NBI161" s="120">
        <v>44264</v>
      </c>
      <c r="NBJ161" s="133">
        <v>11.78</v>
      </c>
      <c r="NBK161" s="120" t="s">
        <v>152</v>
      </c>
      <c r="NBL161" s="120" t="s">
        <v>133</v>
      </c>
      <c r="NBM161" s="120">
        <v>44264</v>
      </c>
      <c r="NBN161" s="133">
        <v>11.78</v>
      </c>
      <c r="NBO161" s="120" t="s">
        <v>152</v>
      </c>
      <c r="NBP161" s="120" t="s">
        <v>133</v>
      </c>
      <c r="NBQ161" s="120">
        <v>44264</v>
      </c>
      <c r="NBR161" s="133">
        <v>11.78</v>
      </c>
      <c r="NBS161" s="120" t="s">
        <v>152</v>
      </c>
      <c r="NBT161" s="120" t="s">
        <v>133</v>
      </c>
      <c r="NBU161" s="120">
        <v>44264</v>
      </c>
      <c r="NBV161" s="133">
        <v>11.78</v>
      </c>
      <c r="NBW161" s="120" t="s">
        <v>152</v>
      </c>
      <c r="NBX161" s="120" t="s">
        <v>133</v>
      </c>
      <c r="NBY161" s="120">
        <v>44264</v>
      </c>
      <c r="NBZ161" s="133">
        <v>11.78</v>
      </c>
      <c r="NCA161" s="120" t="s">
        <v>152</v>
      </c>
      <c r="NCB161" s="120" t="s">
        <v>133</v>
      </c>
      <c r="NCC161" s="120">
        <v>44264</v>
      </c>
      <c r="NCD161" s="133">
        <v>11.78</v>
      </c>
      <c r="NCE161" s="120" t="s">
        <v>152</v>
      </c>
      <c r="NCF161" s="120" t="s">
        <v>133</v>
      </c>
      <c r="NCG161" s="120">
        <v>44264</v>
      </c>
      <c r="NCH161" s="133">
        <v>11.78</v>
      </c>
      <c r="NCI161" s="120" t="s">
        <v>152</v>
      </c>
      <c r="NCJ161" s="120" t="s">
        <v>133</v>
      </c>
      <c r="NCK161" s="120">
        <v>44264</v>
      </c>
      <c r="NCL161" s="133">
        <v>11.78</v>
      </c>
      <c r="NCM161" s="120" t="s">
        <v>152</v>
      </c>
      <c r="NCN161" s="120" t="s">
        <v>133</v>
      </c>
      <c r="NCO161" s="120">
        <v>44264</v>
      </c>
      <c r="NCP161" s="133">
        <v>11.78</v>
      </c>
      <c r="NCQ161" s="120" t="s">
        <v>152</v>
      </c>
      <c r="NCR161" s="120" t="s">
        <v>133</v>
      </c>
      <c r="NCS161" s="120">
        <v>44264</v>
      </c>
      <c r="NCT161" s="133">
        <v>11.78</v>
      </c>
      <c r="NCU161" s="120" t="s">
        <v>152</v>
      </c>
      <c r="NCV161" s="120" t="s">
        <v>133</v>
      </c>
      <c r="NCW161" s="120">
        <v>44264</v>
      </c>
      <c r="NCX161" s="133">
        <v>11.78</v>
      </c>
      <c r="NCY161" s="120" t="s">
        <v>152</v>
      </c>
      <c r="NCZ161" s="120" t="s">
        <v>133</v>
      </c>
      <c r="NDA161" s="120">
        <v>44264</v>
      </c>
      <c r="NDB161" s="133">
        <v>11.78</v>
      </c>
      <c r="NDC161" s="120" t="s">
        <v>152</v>
      </c>
      <c r="NDD161" s="120" t="s">
        <v>133</v>
      </c>
      <c r="NDE161" s="120">
        <v>44264</v>
      </c>
      <c r="NDF161" s="133">
        <v>11.78</v>
      </c>
      <c r="NDG161" s="120" t="s">
        <v>152</v>
      </c>
      <c r="NDH161" s="120" t="s">
        <v>133</v>
      </c>
      <c r="NDI161" s="120">
        <v>44264</v>
      </c>
      <c r="NDJ161" s="133">
        <v>11.78</v>
      </c>
      <c r="NDK161" s="120" t="s">
        <v>152</v>
      </c>
      <c r="NDL161" s="120" t="s">
        <v>133</v>
      </c>
      <c r="NDM161" s="120">
        <v>44264</v>
      </c>
      <c r="NDN161" s="133">
        <v>11.78</v>
      </c>
      <c r="NDO161" s="120" t="s">
        <v>152</v>
      </c>
      <c r="NDP161" s="120" t="s">
        <v>133</v>
      </c>
      <c r="NDQ161" s="120">
        <v>44264</v>
      </c>
      <c r="NDR161" s="133">
        <v>11.78</v>
      </c>
      <c r="NDS161" s="120" t="s">
        <v>152</v>
      </c>
      <c r="NDT161" s="120" t="s">
        <v>133</v>
      </c>
      <c r="NDU161" s="120">
        <v>44264</v>
      </c>
      <c r="NDV161" s="133">
        <v>11.78</v>
      </c>
      <c r="NDW161" s="120" t="s">
        <v>152</v>
      </c>
      <c r="NDX161" s="120" t="s">
        <v>133</v>
      </c>
      <c r="NDY161" s="120">
        <v>44264</v>
      </c>
      <c r="NDZ161" s="133">
        <v>11.78</v>
      </c>
      <c r="NEA161" s="120" t="s">
        <v>152</v>
      </c>
      <c r="NEB161" s="120" t="s">
        <v>133</v>
      </c>
      <c r="NEC161" s="120">
        <v>44264</v>
      </c>
      <c r="NED161" s="133">
        <v>11.78</v>
      </c>
      <c r="NEE161" s="120" t="s">
        <v>152</v>
      </c>
      <c r="NEF161" s="120" t="s">
        <v>133</v>
      </c>
      <c r="NEG161" s="120">
        <v>44264</v>
      </c>
      <c r="NEH161" s="133">
        <v>11.78</v>
      </c>
      <c r="NEI161" s="120" t="s">
        <v>152</v>
      </c>
      <c r="NEJ161" s="120" t="s">
        <v>133</v>
      </c>
      <c r="NEK161" s="120">
        <v>44264</v>
      </c>
      <c r="NEL161" s="133">
        <v>11.78</v>
      </c>
      <c r="NEM161" s="120" t="s">
        <v>152</v>
      </c>
      <c r="NEN161" s="120" t="s">
        <v>133</v>
      </c>
      <c r="NEO161" s="120">
        <v>44264</v>
      </c>
      <c r="NEP161" s="133">
        <v>11.78</v>
      </c>
      <c r="NEQ161" s="120" t="s">
        <v>152</v>
      </c>
      <c r="NER161" s="120" t="s">
        <v>133</v>
      </c>
      <c r="NES161" s="120">
        <v>44264</v>
      </c>
      <c r="NET161" s="133">
        <v>11.78</v>
      </c>
      <c r="NEU161" s="120" t="s">
        <v>152</v>
      </c>
      <c r="NEV161" s="120" t="s">
        <v>133</v>
      </c>
      <c r="NEW161" s="120">
        <v>44264</v>
      </c>
      <c r="NEX161" s="133">
        <v>11.78</v>
      </c>
      <c r="NEY161" s="120" t="s">
        <v>152</v>
      </c>
      <c r="NEZ161" s="120" t="s">
        <v>133</v>
      </c>
      <c r="NFA161" s="120">
        <v>44264</v>
      </c>
      <c r="NFB161" s="133">
        <v>11.78</v>
      </c>
      <c r="NFC161" s="120" t="s">
        <v>152</v>
      </c>
      <c r="NFD161" s="120" t="s">
        <v>133</v>
      </c>
      <c r="NFE161" s="120">
        <v>44264</v>
      </c>
      <c r="NFF161" s="133">
        <v>11.78</v>
      </c>
      <c r="NFG161" s="120" t="s">
        <v>152</v>
      </c>
      <c r="NFH161" s="120" t="s">
        <v>133</v>
      </c>
      <c r="NFI161" s="120">
        <v>44264</v>
      </c>
      <c r="NFJ161" s="133">
        <v>11.78</v>
      </c>
      <c r="NFK161" s="120" t="s">
        <v>152</v>
      </c>
      <c r="NFL161" s="120" t="s">
        <v>133</v>
      </c>
      <c r="NFM161" s="120">
        <v>44264</v>
      </c>
      <c r="NFN161" s="133">
        <v>11.78</v>
      </c>
      <c r="NFO161" s="120" t="s">
        <v>152</v>
      </c>
      <c r="NFP161" s="120" t="s">
        <v>133</v>
      </c>
      <c r="NFQ161" s="120">
        <v>44264</v>
      </c>
      <c r="NFR161" s="133">
        <v>11.78</v>
      </c>
      <c r="NFS161" s="120" t="s">
        <v>152</v>
      </c>
      <c r="NFT161" s="120" t="s">
        <v>133</v>
      </c>
      <c r="NFU161" s="120">
        <v>44264</v>
      </c>
      <c r="NFV161" s="133">
        <v>11.78</v>
      </c>
      <c r="NFW161" s="120" t="s">
        <v>152</v>
      </c>
      <c r="NFX161" s="120" t="s">
        <v>133</v>
      </c>
      <c r="NFY161" s="120">
        <v>44264</v>
      </c>
      <c r="NFZ161" s="133">
        <v>11.78</v>
      </c>
      <c r="NGA161" s="120" t="s">
        <v>152</v>
      </c>
      <c r="NGB161" s="120" t="s">
        <v>133</v>
      </c>
      <c r="NGC161" s="120">
        <v>44264</v>
      </c>
      <c r="NGD161" s="133">
        <v>11.78</v>
      </c>
      <c r="NGE161" s="120" t="s">
        <v>152</v>
      </c>
      <c r="NGF161" s="120" t="s">
        <v>133</v>
      </c>
      <c r="NGG161" s="120">
        <v>44264</v>
      </c>
      <c r="NGH161" s="133">
        <v>11.78</v>
      </c>
      <c r="NGI161" s="120" t="s">
        <v>152</v>
      </c>
      <c r="NGJ161" s="120" t="s">
        <v>133</v>
      </c>
      <c r="NGK161" s="120">
        <v>44264</v>
      </c>
      <c r="NGL161" s="133">
        <v>11.78</v>
      </c>
      <c r="NGM161" s="120" t="s">
        <v>152</v>
      </c>
      <c r="NGN161" s="120" t="s">
        <v>133</v>
      </c>
      <c r="NGO161" s="120">
        <v>44264</v>
      </c>
      <c r="NGP161" s="133">
        <v>11.78</v>
      </c>
      <c r="NGQ161" s="120" t="s">
        <v>152</v>
      </c>
      <c r="NGR161" s="120" t="s">
        <v>133</v>
      </c>
      <c r="NGS161" s="120">
        <v>44264</v>
      </c>
      <c r="NGT161" s="133">
        <v>11.78</v>
      </c>
      <c r="NGU161" s="120" t="s">
        <v>152</v>
      </c>
      <c r="NGV161" s="120" t="s">
        <v>133</v>
      </c>
      <c r="NGW161" s="120">
        <v>44264</v>
      </c>
      <c r="NGX161" s="133">
        <v>11.78</v>
      </c>
      <c r="NGY161" s="120" t="s">
        <v>152</v>
      </c>
      <c r="NGZ161" s="120" t="s">
        <v>133</v>
      </c>
      <c r="NHA161" s="120">
        <v>44264</v>
      </c>
      <c r="NHB161" s="133">
        <v>11.78</v>
      </c>
      <c r="NHC161" s="120" t="s">
        <v>152</v>
      </c>
      <c r="NHD161" s="120" t="s">
        <v>133</v>
      </c>
      <c r="NHE161" s="120">
        <v>44264</v>
      </c>
      <c r="NHF161" s="133">
        <v>11.78</v>
      </c>
      <c r="NHG161" s="120" t="s">
        <v>152</v>
      </c>
      <c r="NHH161" s="120" t="s">
        <v>133</v>
      </c>
      <c r="NHI161" s="120">
        <v>44264</v>
      </c>
      <c r="NHJ161" s="133">
        <v>11.78</v>
      </c>
      <c r="NHK161" s="120" t="s">
        <v>152</v>
      </c>
      <c r="NHL161" s="120" t="s">
        <v>133</v>
      </c>
      <c r="NHM161" s="120">
        <v>44264</v>
      </c>
      <c r="NHN161" s="133">
        <v>11.78</v>
      </c>
      <c r="NHO161" s="120" t="s">
        <v>152</v>
      </c>
      <c r="NHP161" s="120" t="s">
        <v>133</v>
      </c>
      <c r="NHQ161" s="120">
        <v>44264</v>
      </c>
      <c r="NHR161" s="133">
        <v>11.78</v>
      </c>
      <c r="NHS161" s="120" t="s">
        <v>152</v>
      </c>
      <c r="NHT161" s="120" t="s">
        <v>133</v>
      </c>
      <c r="NHU161" s="120">
        <v>44264</v>
      </c>
      <c r="NHV161" s="133">
        <v>11.78</v>
      </c>
      <c r="NHW161" s="120" t="s">
        <v>152</v>
      </c>
      <c r="NHX161" s="120" t="s">
        <v>133</v>
      </c>
      <c r="NHY161" s="120">
        <v>44264</v>
      </c>
      <c r="NHZ161" s="133">
        <v>11.78</v>
      </c>
      <c r="NIA161" s="120" t="s">
        <v>152</v>
      </c>
      <c r="NIB161" s="120" t="s">
        <v>133</v>
      </c>
      <c r="NIC161" s="120">
        <v>44264</v>
      </c>
      <c r="NID161" s="133">
        <v>11.78</v>
      </c>
      <c r="NIE161" s="120" t="s">
        <v>152</v>
      </c>
      <c r="NIF161" s="120" t="s">
        <v>133</v>
      </c>
      <c r="NIG161" s="120">
        <v>44264</v>
      </c>
      <c r="NIH161" s="133">
        <v>11.78</v>
      </c>
      <c r="NII161" s="120" t="s">
        <v>152</v>
      </c>
      <c r="NIJ161" s="120" t="s">
        <v>133</v>
      </c>
      <c r="NIK161" s="120">
        <v>44264</v>
      </c>
      <c r="NIL161" s="133">
        <v>11.78</v>
      </c>
      <c r="NIM161" s="120" t="s">
        <v>152</v>
      </c>
      <c r="NIN161" s="120" t="s">
        <v>133</v>
      </c>
      <c r="NIO161" s="120">
        <v>44264</v>
      </c>
      <c r="NIP161" s="133">
        <v>11.78</v>
      </c>
      <c r="NIQ161" s="120" t="s">
        <v>152</v>
      </c>
      <c r="NIR161" s="120" t="s">
        <v>133</v>
      </c>
      <c r="NIS161" s="120">
        <v>44264</v>
      </c>
      <c r="NIT161" s="133">
        <v>11.78</v>
      </c>
      <c r="NIU161" s="120" t="s">
        <v>152</v>
      </c>
      <c r="NIV161" s="120" t="s">
        <v>133</v>
      </c>
      <c r="NIW161" s="120">
        <v>44264</v>
      </c>
      <c r="NIX161" s="133">
        <v>11.78</v>
      </c>
      <c r="NIY161" s="120" t="s">
        <v>152</v>
      </c>
      <c r="NIZ161" s="120" t="s">
        <v>133</v>
      </c>
      <c r="NJA161" s="120">
        <v>44264</v>
      </c>
      <c r="NJB161" s="133">
        <v>11.78</v>
      </c>
      <c r="NJC161" s="120" t="s">
        <v>152</v>
      </c>
      <c r="NJD161" s="120" t="s">
        <v>133</v>
      </c>
      <c r="NJE161" s="120">
        <v>44264</v>
      </c>
      <c r="NJF161" s="133">
        <v>11.78</v>
      </c>
      <c r="NJG161" s="120" t="s">
        <v>152</v>
      </c>
      <c r="NJH161" s="120" t="s">
        <v>133</v>
      </c>
      <c r="NJI161" s="120">
        <v>44264</v>
      </c>
      <c r="NJJ161" s="133">
        <v>11.78</v>
      </c>
      <c r="NJK161" s="120" t="s">
        <v>152</v>
      </c>
      <c r="NJL161" s="120" t="s">
        <v>133</v>
      </c>
      <c r="NJM161" s="120">
        <v>44264</v>
      </c>
      <c r="NJN161" s="133">
        <v>11.78</v>
      </c>
      <c r="NJO161" s="120" t="s">
        <v>152</v>
      </c>
      <c r="NJP161" s="120" t="s">
        <v>133</v>
      </c>
      <c r="NJQ161" s="120">
        <v>44264</v>
      </c>
      <c r="NJR161" s="133">
        <v>11.78</v>
      </c>
      <c r="NJS161" s="120" t="s">
        <v>152</v>
      </c>
      <c r="NJT161" s="120" t="s">
        <v>133</v>
      </c>
      <c r="NJU161" s="120">
        <v>44264</v>
      </c>
      <c r="NJV161" s="133">
        <v>11.78</v>
      </c>
      <c r="NJW161" s="120" t="s">
        <v>152</v>
      </c>
      <c r="NJX161" s="120" t="s">
        <v>133</v>
      </c>
      <c r="NJY161" s="120">
        <v>44264</v>
      </c>
      <c r="NJZ161" s="133">
        <v>11.78</v>
      </c>
      <c r="NKA161" s="120" t="s">
        <v>152</v>
      </c>
      <c r="NKB161" s="120" t="s">
        <v>133</v>
      </c>
      <c r="NKC161" s="120">
        <v>44264</v>
      </c>
      <c r="NKD161" s="133">
        <v>11.78</v>
      </c>
      <c r="NKE161" s="120" t="s">
        <v>152</v>
      </c>
      <c r="NKF161" s="120" t="s">
        <v>133</v>
      </c>
      <c r="NKG161" s="120">
        <v>44264</v>
      </c>
      <c r="NKH161" s="133">
        <v>11.78</v>
      </c>
      <c r="NKI161" s="120" t="s">
        <v>152</v>
      </c>
      <c r="NKJ161" s="120" t="s">
        <v>133</v>
      </c>
      <c r="NKK161" s="120">
        <v>44264</v>
      </c>
      <c r="NKL161" s="133">
        <v>11.78</v>
      </c>
      <c r="NKM161" s="120" t="s">
        <v>152</v>
      </c>
      <c r="NKN161" s="120" t="s">
        <v>133</v>
      </c>
      <c r="NKO161" s="120">
        <v>44264</v>
      </c>
      <c r="NKP161" s="133">
        <v>11.78</v>
      </c>
      <c r="NKQ161" s="120" t="s">
        <v>152</v>
      </c>
      <c r="NKR161" s="120" t="s">
        <v>133</v>
      </c>
      <c r="NKS161" s="120">
        <v>44264</v>
      </c>
      <c r="NKT161" s="133">
        <v>11.78</v>
      </c>
      <c r="NKU161" s="120" t="s">
        <v>152</v>
      </c>
      <c r="NKV161" s="120" t="s">
        <v>133</v>
      </c>
      <c r="NKW161" s="120">
        <v>44264</v>
      </c>
      <c r="NKX161" s="133">
        <v>11.78</v>
      </c>
      <c r="NKY161" s="120" t="s">
        <v>152</v>
      </c>
      <c r="NKZ161" s="120" t="s">
        <v>133</v>
      </c>
      <c r="NLA161" s="120">
        <v>44264</v>
      </c>
      <c r="NLB161" s="133">
        <v>11.78</v>
      </c>
      <c r="NLC161" s="120" t="s">
        <v>152</v>
      </c>
      <c r="NLD161" s="120" t="s">
        <v>133</v>
      </c>
      <c r="NLE161" s="120">
        <v>44264</v>
      </c>
      <c r="NLF161" s="133">
        <v>11.78</v>
      </c>
      <c r="NLG161" s="120" t="s">
        <v>152</v>
      </c>
      <c r="NLH161" s="120" t="s">
        <v>133</v>
      </c>
      <c r="NLI161" s="120">
        <v>44264</v>
      </c>
      <c r="NLJ161" s="133">
        <v>11.78</v>
      </c>
      <c r="NLK161" s="120" t="s">
        <v>152</v>
      </c>
      <c r="NLL161" s="120" t="s">
        <v>133</v>
      </c>
      <c r="NLM161" s="120">
        <v>44264</v>
      </c>
      <c r="NLN161" s="133">
        <v>11.78</v>
      </c>
      <c r="NLO161" s="120" t="s">
        <v>152</v>
      </c>
      <c r="NLP161" s="120" t="s">
        <v>133</v>
      </c>
      <c r="NLQ161" s="120">
        <v>44264</v>
      </c>
      <c r="NLR161" s="133">
        <v>11.78</v>
      </c>
      <c r="NLS161" s="120" t="s">
        <v>152</v>
      </c>
      <c r="NLT161" s="120" t="s">
        <v>133</v>
      </c>
      <c r="NLU161" s="120">
        <v>44264</v>
      </c>
      <c r="NLV161" s="133">
        <v>11.78</v>
      </c>
      <c r="NLW161" s="120" t="s">
        <v>152</v>
      </c>
      <c r="NLX161" s="120" t="s">
        <v>133</v>
      </c>
      <c r="NLY161" s="120">
        <v>44264</v>
      </c>
      <c r="NLZ161" s="133">
        <v>11.78</v>
      </c>
      <c r="NMA161" s="120" t="s">
        <v>152</v>
      </c>
      <c r="NMB161" s="120" t="s">
        <v>133</v>
      </c>
      <c r="NMC161" s="120">
        <v>44264</v>
      </c>
      <c r="NMD161" s="133">
        <v>11.78</v>
      </c>
      <c r="NME161" s="120" t="s">
        <v>152</v>
      </c>
      <c r="NMF161" s="120" t="s">
        <v>133</v>
      </c>
      <c r="NMG161" s="120">
        <v>44264</v>
      </c>
      <c r="NMH161" s="133">
        <v>11.78</v>
      </c>
      <c r="NMI161" s="120" t="s">
        <v>152</v>
      </c>
      <c r="NMJ161" s="120" t="s">
        <v>133</v>
      </c>
      <c r="NMK161" s="120">
        <v>44264</v>
      </c>
      <c r="NML161" s="133">
        <v>11.78</v>
      </c>
      <c r="NMM161" s="120" t="s">
        <v>152</v>
      </c>
      <c r="NMN161" s="120" t="s">
        <v>133</v>
      </c>
      <c r="NMO161" s="120">
        <v>44264</v>
      </c>
      <c r="NMP161" s="133">
        <v>11.78</v>
      </c>
      <c r="NMQ161" s="120" t="s">
        <v>152</v>
      </c>
      <c r="NMR161" s="120" t="s">
        <v>133</v>
      </c>
      <c r="NMS161" s="120">
        <v>44264</v>
      </c>
      <c r="NMT161" s="133">
        <v>11.78</v>
      </c>
      <c r="NMU161" s="120" t="s">
        <v>152</v>
      </c>
      <c r="NMV161" s="120" t="s">
        <v>133</v>
      </c>
      <c r="NMW161" s="120">
        <v>44264</v>
      </c>
      <c r="NMX161" s="133">
        <v>11.78</v>
      </c>
      <c r="NMY161" s="120" t="s">
        <v>152</v>
      </c>
      <c r="NMZ161" s="120" t="s">
        <v>133</v>
      </c>
      <c r="NNA161" s="120">
        <v>44264</v>
      </c>
      <c r="NNB161" s="133">
        <v>11.78</v>
      </c>
      <c r="NNC161" s="120" t="s">
        <v>152</v>
      </c>
      <c r="NND161" s="120" t="s">
        <v>133</v>
      </c>
      <c r="NNE161" s="120">
        <v>44264</v>
      </c>
      <c r="NNF161" s="133">
        <v>11.78</v>
      </c>
      <c r="NNG161" s="120" t="s">
        <v>152</v>
      </c>
      <c r="NNH161" s="120" t="s">
        <v>133</v>
      </c>
      <c r="NNI161" s="120">
        <v>44264</v>
      </c>
      <c r="NNJ161" s="133">
        <v>11.78</v>
      </c>
      <c r="NNK161" s="120" t="s">
        <v>152</v>
      </c>
      <c r="NNL161" s="120" t="s">
        <v>133</v>
      </c>
      <c r="NNM161" s="120">
        <v>44264</v>
      </c>
      <c r="NNN161" s="133">
        <v>11.78</v>
      </c>
      <c r="NNO161" s="120" t="s">
        <v>152</v>
      </c>
      <c r="NNP161" s="120" t="s">
        <v>133</v>
      </c>
      <c r="NNQ161" s="120">
        <v>44264</v>
      </c>
      <c r="NNR161" s="133">
        <v>11.78</v>
      </c>
      <c r="NNS161" s="120" t="s">
        <v>152</v>
      </c>
      <c r="NNT161" s="120" t="s">
        <v>133</v>
      </c>
      <c r="NNU161" s="120">
        <v>44264</v>
      </c>
      <c r="NNV161" s="133">
        <v>11.78</v>
      </c>
      <c r="NNW161" s="120" t="s">
        <v>152</v>
      </c>
      <c r="NNX161" s="120" t="s">
        <v>133</v>
      </c>
      <c r="NNY161" s="120">
        <v>44264</v>
      </c>
      <c r="NNZ161" s="133">
        <v>11.78</v>
      </c>
      <c r="NOA161" s="120" t="s">
        <v>152</v>
      </c>
      <c r="NOB161" s="120" t="s">
        <v>133</v>
      </c>
      <c r="NOC161" s="120">
        <v>44264</v>
      </c>
      <c r="NOD161" s="133">
        <v>11.78</v>
      </c>
      <c r="NOE161" s="120" t="s">
        <v>152</v>
      </c>
      <c r="NOF161" s="120" t="s">
        <v>133</v>
      </c>
      <c r="NOG161" s="120">
        <v>44264</v>
      </c>
      <c r="NOH161" s="133">
        <v>11.78</v>
      </c>
      <c r="NOI161" s="120" t="s">
        <v>152</v>
      </c>
      <c r="NOJ161" s="120" t="s">
        <v>133</v>
      </c>
      <c r="NOK161" s="120">
        <v>44264</v>
      </c>
      <c r="NOL161" s="133">
        <v>11.78</v>
      </c>
      <c r="NOM161" s="120" t="s">
        <v>152</v>
      </c>
      <c r="NON161" s="120" t="s">
        <v>133</v>
      </c>
      <c r="NOO161" s="120">
        <v>44264</v>
      </c>
      <c r="NOP161" s="133">
        <v>11.78</v>
      </c>
      <c r="NOQ161" s="120" t="s">
        <v>152</v>
      </c>
      <c r="NOR161" s="120" t="s">
        <v>133</v>
      </c>
      <c r="NOS161" s="120">
        <v>44264</v>
      </c>
      <c r="NOT161" s="133">
        <v>11.78</v>
      </c>
      <c r="NOU161" s="120" t="s">
        <v>152</v>
      </c>
      <c r="NOV161" s="120" t="s">
        <v>133</v>
      </c>
      <c r="NOW161" s="120">
        <v>44264</v>
      </c>
      <c r="NOX161" s="133">
        <v>11.78</v>
      </c>
      <c r="NOY161" s="120" t="s">
        <v>152</v>
      </c>
      <c r="NOZ161" s="120" t="s">
        <v>133</v>
      </c>
      <c r="NPA161" s="120">
        <v>44264</v>
      </c>
      <c r="NPB161" s="133">
        <v>11.78</v>
      </c>
      <c r="NPC161" s="120" t="s">
        <v>152</v>
      </c>
      <c r="NPD161" s="120" t="s">
        <v>133</v>
      </c>
      <c r="NPE161" s="120">
        <v>44264</v>
      </c>
      <c r="NPF161" s="133">
        <v>11.78</v>
      </c>
      <c r="NPG161" s="120" t="s">
        <v>152</v>
      </c>
      <c r="NPH161" s="120" t="s">
        <v>133</v>
      </c>
      <c r="NPI161" s="120">
        <v>44264</v>
      </c>
      <c r="NPJ161" s="133">
        <v>11.78</v>
      </c>
      <c r="NPK161" s="120" t="s">
        <v>152</v>
      </c>
      <c r="NPL161" s="120" t="s">
        <v>133</v>
      </c>
      <c r="NPM161" s="120">
        <v>44264</v>
      </c>
      <c r="NPN161" s="133">
        <v>11.78</v>
      </c>
      <c r="NPO161" s="120" t="s">
        <v>152</v>
      </c>
      <c r="NPP161" s="120" t="s">
        <v>133</v>
      </c>
      <c r="NPQ161" s="120">
        <v>44264</v>
      </c>
      <c r="NPR161" s="133">
        <v>11.78</v>
      </c>
      <c r="NPS161" s="120" t="s">
        <v>152</v>
      </c>
      <c r="NPT161" s="120" t="s">
        <v>133</v>
      </c>
      <c r="NPU161" s="120">
        <v>44264</v>
      </c>
      <c r="NPV161" s="133">
        <v>11.78</v>
      </c>
      <c r="NPW161" s="120" t="s">
        <v>152</v>
      </c>
      <c r="NPX161" s="120" t="s">
        <v>133</v>
      </c>
      <c r="NPY161" s="120">
        <v>44264</v>
      </c>
      <c r="NPZ161" s="133">
        <v>11.78</v>
      </c>
      <c r="NQA161" s="120" t="s">
        <v>152</v>
      </c>
      <c r="NQB161" s="120" t="s">
        <v>133</v>
      </c>
      <c r="NQC161" s="120">
        <v>44264</v>
      </c>
      <c r="NQD161" s="133">
        <v>11.78</v>
      </c>
      <c r="NQE161" s="120" t="s">
        <v>152</v>
      </c>
      <c r="NQF161" s="120" t="s">
        <v>133</v>
      </c>
      <c r="NQG161" s="120">
        <v>44264</v>
      </c>
      <c r="NQH161" s="133">
        <v>11.78</v>
      </c>
      <c r="NQI161" s="120" t="s">
        <v>152</v>
      </c>
      <c r="NQJ161" s="120" t="s">
        <v>133</v>
      </c>
      <c r="NQK161" s="120">
        <v>44264</v>
      </c>
      <c r="NQL161" s="133">
        <v>11.78</v>
      </c>
      <c r="NQM161" s="120" t="s">
        <v>152</v>
      </c>
      <c r="NQN161" s="120" t="s">
        <v>133</v>
      </c>
      <c r="NQO161" s="120">
        <v>44264</v>
      </c>
      <c r="NQP161" s="133">
        <v>11.78</v>
      </c>
      <c r="NQQ161" s="120" t="s">
        <v>152</v>
      </c>
      <c r="NQR161" s="120" t="s">
        <v>133</v>
      </c>
      <c r="NQS161" s="120">
        <v>44264</v>
      </c>
      <c r="NQT161" s="133">
        <v>11.78</v>
      </c>
      <c r="NQU161" s="120" t="s">
        <v>152</v>
      </c>
      <c r="NQV161" s="120" t="s">
        <v>133</v>
      </c>
      <c r="NQW161" s="120">
        <v>44264</v>
      </c>
      <c r="NQX161" s="133">
        <v>11.78</v>
      </c>
      <c r="NQY161" s="120" t="s">
        <v>152</v>
      </c>
      <c r="NQZ161" s="120" t="s">
        <v>133</v>
      </c>
      <c r="NRA161" s="120">
        <v>44264</v>
      </c>
      <c r="NRB161" s="133">
        <v>11.78</v>
      </c>
      <c r="NRC161" s="120" t="s">
        <v>152</v>
      </c>
      <c r="NRD161" s="120" t="s">
        <v>133</v>
      </c>
      <c r="NRE161" s="120">
        <v>44264</v>
      </c>
      <c r="NRF161" s="133">
        <v>11.78</v>
      </c>
      <c r="NRG161" s="120" t="s">
        <v>152</v>
      </c>
      <c r="NRH161" s="120" t="s">
        <v>133</v>
      </c>
      <c r="NRI161" s="120">
        <v>44264</v>
      </c>
      <c r="NRJ161" s="133">
        <v>11.78</v>
      </c>
      <c r="NRK161" s="120" t="s">
        <v>152</v>
      </c>
      <c r="NRL161" s="120" t="s">
        <v>133</v>
      </c>
      <c r="NRM161" s="120">
        <v>44264</v>
      </c>
      <c r="NRN161" s="133">
        <v>11.78</v>
      </c>
      <c r="NRO161" s="120" t="s">
        <v>152</v>
      </c>
      <c r="NRP161" s="120" t="s">
        <v>133</v>
      </c>
      <c r="NRQ161" s="120">
        <v>44264</v>
      </c>
      <c r="NRR161" s="133">
        <v>11.78</v>
      </c>
      <c r="NRS161" s="120" t="s">
        <v>152</v>
      </c>
      <c r="NRT161" s="120" t="s">
        <v>133</v>
      </c>
      <c r="NRU161" s="120">
        <v>44264</v>
      </c>
      <c r="NRV161" s="133">
        <v>11.78</v>
      </c>
      <c r="NRW161" s="120" t="s">
        <v>152</v>
      </c>
      <c r="NRX161" s="120" t="s">
        <v>133</v>
      </c>
      <c r="NRY161" s="120">
        <v>44264</v>
      </c>
      <c r="NRZ161" s="133">
        <v>11.78</v>
      </c>
      <c r="NSA161" s="120" t="s">
        <v>152</v>
      </c>
      <c r="NSB161" s="120" t="s">
        <v>133</v>
      </c>
      <c r="NSC161" s="120">
        <v>44264</v>
      </c>
      <c r="NSD161" s="133">
        <v>11.78</v>
      </c>
      <c r="NSE161" s="120" t="s">
        <v>152</v>
      </c>
      <c r="NSF161" s="120" t="s">
        <v>133</v>
      </c>
      <c r="NSG161" s="120">
        <v>44264</v>
      </c>
      <c r="NSH161" s="133">
        <v>11.78</v>
      </c>
      <c r="NSI161" s="120" t="s">
        <v>152</v>
      </c>
      <c r="NSJ161" s="120" t="s">
        <v>133</v>
      </c>
      <c r="NSK161" s="120">
        <v>44264</v>
      </c>
      <c r="NSL161" s="133">
        <v>11.78</v>
      </c>
      <c r="NSM161" s="120" t="s">
        <v>152</v>
      </c>
      <c r="NSN161" s="120" t="s">
        <v>133</v>
      </c>
      <c r="NSO161" s="120">
        <v>44264</v>
      </c>
      <c r="NSP161" s="133">
        <v>11.78</v>
      </c>
      <c r="NSQ161" s="120" t="s">
        <v>152</v>
      </c>
      <c r="NSR161" s="120" t="s">
        <v>133</v>
      </c>
      <c r="NSS161" s="120">
        <v>44264</v>
      </c>
      <c r="NST161" s="133">
        <v>11.78</v>
      </c>
      <c r="NSU161" s="120" t="s">
        <v>152</v>
      </c>
      <c r="NSV161" s="120" t="s">
        <v>133</v>
      </c>
      <c r="NSW161" s="120">
        <v>44264</v>
      </c>
      <c r="NSX161" s="133">
        <v>11.78</v>
      </c>
      <c r="NSY161" s="120" t="s">
        <v>152</v>
      </c>
      <c r="NSZ161" s="120" t="s">
        <v>133</v>
      </c>
      <c r="NTA161" s="120">
        <v>44264</v>
      </c>
      <c r="NTB161" s="133">
        <v>11.78</v>
      </c>
      <c r="NTC161" s="120" t="s">
        <v>152</v>
      </c>
      <c r="NTD161" s="120" t="s">
        <v>133</v>
      </c>
      <c r="NTE161" s="120">
        <v>44264</v>
      </c>
      <c r="NTF161" s="133">
        <v>11.78</v>
      </c>
      <c r="NTG161" s="120" t="s">
        <v>152</v>
      </c>
      <c r="NTH161" s="120" t="s">
        <v>133</v>
      </c>
      <c r="NTI161" s="120">
        <v>44264</v>
      </c>
      <c r="NTJ161" s="133">
        <v>11.78</v>
      </c>
      <c r="NTK161" s="120" t="s">
        <v>152</v>
      </c>
      <c r="NTL161" s="120" t="s">
        <v>133</v>
      </c>
      <c r="NTM161" s="120">
        <v>44264</v>
      </c>
      <c r="NTN161" s="133">
        <v>11.78</v>
      </c>
      <c r="NTO161" s="120" t="s">
        <v>152</v>
      </c>
      <c r="NTP161" s="120" t="s">
        <v>133</v>
      </c>
      <c r="NTQ161" s="120">
        <v>44264</v>
      </c>
      <c r="NTR161" s="133">
        <v>11.78</v>
      </c>
      <c r="NTS161" s="120" t="s">
        <v>152</v>
      </c>
      <c r="NTT161" s="120" t="s">
        <v>133</v>
      </c>
      <c r="NTU161" s="120">
        <v>44264</v>
      </c>
      <c r="NTV161" s="133">
        <v>11.78</v>
      </c>
      <c r="NTW161" s="120" t="s">
        <v>152</v>
      </c>
      <c r="NTX161" s="120" t="s">
        <v>133</v>
      </c>
      <c r="NTY161" s="120">
        <v>44264</v>
      </c>
      <c r="NTZ161" s="133">
        <v>11.78</v>
      </c>
      <c r="NUA161" s="120" t="s">
        <v>152</v>
      </c>
      <c r="NUB161" s="120" t="s">
        <v>133</v>
      </c>
      <c r="NUC161" s="120">
        <v>44264</v>
      </c>
      <c r="NUD161" s="133">
        <v>11.78</v>
      </c>
      <c r="NUE161" s="120" t="s">
        <v>152</v>
      </c>
      <c r="NUF161" s="120" t="s">
        <v>133</v>
      </c>
      <c r="NUG161" s="120">
        <v>44264</v>
      </c>
      <c r="NUH161" s="133">
        <v>11.78</v>
      </c>
      <c r="NUI161" s="120" t="s">
        <v>152</v>
      </c>
      <c r="NUJ161" s="120" t="s">
        <v>133</v>
      </c>
      <c r="NUK161" s="120">
        <v>44264</v>
      </c>
      <c r="NUL161" s="133">
        <v>11.78</v>
      </c>
      <c r="NUM161" s="120" t="s">
        <v>152</v>
      </c>
      <c r="NUN161" s="120" t="s">
        <v>133</v>
      </c>
      <c r="NUO161" s="120">
        <v>44264</v>
      </c>
      <c r="NUP161" s="133">
        <v>11.78</v>
      </c>
      <c r="NUQ161" s="120" t="s">
        <v>152</v>
      </c>
      <c r="NUR161" s="120" t="s">
        <v>133</v>
      </c>
      <c r="NUS161" s="120">
        <v>44264</v>
      </c>
      <c r="NUT161" s="133">
        <v>11.78</v>
      </c>
      <c r="NUU161" s="120" t="s">
        <v>152</v>
      </c>
      <c r="NUV161" s="120" t="s">
        <v>133</v>
      </c>
      <c r="NUW161" s="120">
        <v>44264</v>
      </c>
      <c r="NUX161" s="133">
        <v>11.78</v>
      </c>
      <c r="NUY161" s="120" t="s">
        <v>152</v>
      </c>
      <c r="NUZ161" s="120" t="s">
        <v>133</v>
      </c>
      <c r="NVA161" s="120">
        <v>44264</v>
      </c>
      <c r="NVB161" s="133">
        <v>11.78</v>
      </c>
      <c r="NVC161" s="120" t="s">
        <v>152</v>
      </c>
      <c r="NVD161" s="120" t="s">
        <v>133</v>
      </c>
      <c r="NVE161" s="120">
        <v>44264</v>
      </c>
      <c r="NVF161" s="133">
        <v>11.78</v>
      </c>
      <c r="NVG161" s="120" t="s">
        <v>152</v>
      </c>
      <c r="NVH161" s="120" t="s">
        <v>133</v>
      </c>
      <c r="NVI161" s="120">
        <v>44264</v>
      </c>
      <c r="NVJ161" s="133">
        <v>11.78</v>
      </c>
      <c r="NVK161" s="120" t="s">
        <v>152</v>
      </c>
      <c r="NVL161" s="120" t="s">
        <v>133</v>
      </c>
      <c r="NVM161" s="120">
        <v>44264</v>
      </c>
      <c r="NVN161" s="133">
        <v>11.78</v>
      </c>
      <c r="NVO161" s="120" t="s">
        <v>152</v>
      </c>
      <c r="NVP161" s="120" t="s">
        <v>133</v>
      </c>
      <c r="NVQ161" s="120">
        <v>44264</v>
      </c>
      <c r="NVR161" s="133">
        <v>11.78</v>
      </c>
      <c r="NVS161" s="120" t="s">
        <v>152</v>
      </c>
      <c r="NVT161" s="120" t="s">
        <v>133</v>
      </c>
      <c r="NVU161" s="120">
        <v>44264</v>
      </c>
      <c r="NVV161" s="133">
        <v>11.78</v>
      </c>
      <c r="NVW161" s="120" t="s">
        <v>152</v>
      </c>
      <c r="NVX161" s="120" t="s">
        <v>133</v>
      </c>
      <c r="NVY161" s="120">
        <v>44264</v>
      </c>
      <c r="NVZ161" s="133">
        <v>11.78</v>
      </c>
      <c r="NWA161" s="120" t="s">
        <v>152</v>
      </c>
      <c r="NWB161" s="120" t="s">
        <v>133</v>
      </c>
      <c r="NWC161" s="120">
        <v>44264</v>
      </c>
      <c r="NWD161" s="133">
        <v>11.78</v>
      </c>
      <c r="NWE161" s="120" t="s">
        <v>152</v>
      </c>
      <c r="NWF161" s="120" t="s">
        <v>133</v>
      </c>
      <c r="NWG161" s="120">
        <v>44264</v>
      </c>
      <c r="NWH161" s="133">
        <v>11.78</v>
      </c>
      <c r="NWI161" s="120" t="s">
        <v>152</v>
      </c>
      <c r="NWJ161" s="120" t="s">
        <v>133</v>
      </c>
      <c r="NWK161" s="120">
        <v>44264</v>
      </c>
      <c r="NWL161" s="133">
        <v>11.78</v>
      </c>
      <c r="NWM161" s="120" t="s">
        <v>152</v>
      </c>
      <c r="NWN161" s="120" t="s">
        <v>133</v>
      </c>
      <c r="NWO161" s="120">
        <v>44264</v>
      </c>
      <c r="NWP161" s="133">
        <v>11.78</v>
      </c>
      <c r="NWQ161" s="120" t="s">
        <v>152</v>
      </c>
      <c r="NWR161" s="120" t="s">
        <v>133</v>
      </c>
      <c r="NWS161" s="120">
        <v>44264</v>
      </c>
      <c r="NWT161" s="133">
        <v>11.78</v>
      </c>
      <c r="NWU161" s="120" t="s">
        <v>152</v>
      </c>
      <c r="NWV161" s="120" t="s">
        <v>133</v>
      </c>
      <c r="NWW161" s="120">
        <v>44264</v>
      </c>
      <c r="NWX161" s="133">
        <v>11.78</v>
      </c>
      <c r="NWY161" s="120" t="s">
        <v>152</v>
      </c>
      <c r="NWZ161" s="120" t="s">
        <v>133</v>
      </c>
      <c r="NXA161" s="120">
        <v>44264</v>
      </c>
      <c r="NXB161" s="133">
        <v>11.78</v>
      </c>
      <c r="NXC161" s="120" t="s">
        <v>152</v>
      </c>
      <c r="NXD161" s="120" t="s">
        <v>133</v>
      </c>
      <c r="NXE161" s="120">
        <v>44264</v>
      </c>
      <c r="NXF161" s="133">
        <v>11.78</v>
      </c>
      <c r="NXG161" s="120" t="s">
        <v>152</v>
      </c>
      <c r="NXH161" s="120" t="s">
        <v>133</v>
      </c>
      <c r="NXI161" s="120">
        <v>44264</v>
      </c>
      <c r="NXJ161" s="133">
        <v>11.78</v>
      </c>
      <c r="NXK161" s="120" t="s">
        <v>152</v>
      </c>
      <c r="NXL161" s="120" t="s">
        <v>133</v>
      </c>
      <c r="NXM161" s="120">
        <v>44264</v>
      </c>
      <c r="NXN161" s="133">
        <v>11.78</v>
      </c>
      <c r="NXO161" s="120" t="s">
        <v>152</v>
      </c>
      <c r="NXP161" s="120" t="s">
        <v>133</v>
      </c>
      <c r="NXQ161" s="120">
        <v>44264</v>
      </c>
      <c r="NXR161" s="133">
        <v>11.78</v>
      </c>
      <c r="NXS161" s="120" t="s">
        <v>152</v>
      </c>
      <c r="NXT161" s="120" t="s">
        <v>133</v>
      </c>
      <c r="NXU161" s="120">
        <v>44264</v>
      </c>
      <c r="NXV161" s="133">
        <v>11.78</v>
      </c>
      <c r="NXW161" s="120" t="s">
        <v>152</v>
      </c>
      <c r="NXX161" s="120" t="s">
        <v>133</v>
      </c>
      <c r="NXY161" s="120">
        <v>44264</v>
      </c>
      <c r="NXZ161" s="133">
        <v>11.78</v>
      </c>
      <c r="NYA161" s="120" t="s">
        <v>152</v>
      </c>
      <c r="NYB161" s="120" t="s">
        <v>133</v>
      </c>
      <c r="NYC161" s="120">
        <v>44264</v>
      </c>
      <c r="NYD161" s="133">
        <v>11.78</v>
      </c>
      <c r="NYE161" s="120" t="s">
        <v>152</v>
      </c>
      <c r="NYF161" s="120" t="s">
        <v>133</v>
      </c>
      <c r="NYG161" s="120">
        <v>44264</v>
      </c>
      <c r="NYH161" s="133">
        <v>11.78</v>
      </c>
      <c r="NYI161" s="120" t="s">
        <v>152</v>
      </c>
      <c r="NYJ161" s="120" t="s">
        <v>133</v>
      </c>
      <c r="NYK161" s="120">
        <v>44264</v>
      </c>
      <c r="NYL161" s="133">
        <v>11.78</v>
      </c>
      <c r="NYM161" s="120" t="s">
        <v>152</v>
      </c>
      <c r="NYN161" s="120" t="s">
        <v>133</v>
      </c>
      <c r="NYO161" s="120">
        <v>44264</v>
      </c>
      <c r="NYP161" s="133">
        <v>11.78</v>
      </c>
      <c r="NYQ161" s="120" t="s">
        <v>152</v>
      </c>
      <c r="NYR161" s="120" t="s">
        <v>133</v>
      </c>
      <c r="NYS161" s="120">
        <v>44264</v>
      </c>
      <c r="NYT161" s="133">
        <v>11.78</v>
      </c>
      <c r="NYU161" s="120" t="s">
        <v>152</v>
      </c>
      <c r="NYV161" s="120" t="s">
        <v>133</v>
      </c>
      <c r="NYW161" s="120">
        <v>44264</v>
      </c>
      <c r="NYX161" s="133">
        <v>11.78</v>
      </c>
      <c r="NYY161" s="120" t="s">
        <v>152</v>
      </c>
      <c r="NYZ161" s="120" t="s">
        <v>133</v>
      </c>
      <c r="NZA161" s="120">
        <v>44264</v>
      </c>
      <c r="NZB161" s="133">
        <v>11.78</v>
      </c>
      <c r="NZC161" s="120" t="s">
        <v>152</v>
      </c>
      <c r="NZD161" s="120" t="s">
        <v>133</v>
      </c>
      <c r="NZE161" s="120">
        <v>44264</v>
      </c>
      <c r="NZF161" s="133">
        <v>11.78</v>
      </c>
      <c r="NZG161" s="120" t="s">
        <v>152</v>
      </c>
      <c r="NZH161" s="120" t="s">
        <v>133</v>
      </c>
      <c r="NZI161" s="120">
        <v>44264</v>
      </c>
      <c r="NZJ161" s="133">
        <v>11.78</v>
      </c>
      <c r="NZK161" s="120" t="s">
        <v>152</v>
      </c>
      <c r="NZL161" s="120" t="s">
        <v>133</v>
      </c>
      <c r="NZM161" s="120">
        <v>44264</v>
      </c>
      <c r="NZN161" s="133">
        <v>11.78</v>
      </c>
      <c r="NZO161" s="120" t="s">
        <v>152</v>
      </c>
      <c r="NZP161" s="120" t="s">
        <v>133</v>
      </c>
      <c r="NZQ161" s="120">
        <v>44264</v>
      </c>
      <c r="NZR161" s="133">
        <v>11.78</v>
      </c>
      <c r="NZS161" s="120" t="s">
        <v>152</v>
      </c>
      <c r="NZT161" s="120" t="s">
        <v>133</v>
      </c>
      <c r="NZU161" s="120">
        <v>44264</v>
      </c>
      <c r="NZV161" s="133">
        <v>11.78</v>
      </c>
      <c r="NZW161" s="120" t="s">
        <v>152</v>
      </c>
      <c r="NZX161" s="120" t="s">
        <v>133</v>
      </c>
      <c r="NZY161" s="120">
        <v>44264</v>
      </c>
      <c r="NZZ161" s="133">
        <v>11.78</v>
      </c>
      <c r="OAA161" s="120" t="s">
        <v>152</v>
      </c>
      <c r="OAB161" s="120" t="s">
        <v>133</v>
      </c>
      <c r="OAC161" s="120">
        <v>44264</v>
      </c>
      <c r="OAD161" s="133">
        <v>11.78</v>
      </c>
      <c r="OAE161" s="120" t="s">
        <v>152</v>
      </c>
      <c r="OAF161" s="120" t="s">
        <v>133</v>
      </c>
      <c r="OAG161" s="120">
        <v>44264</v>
      </c>
      <c r="OAH161" s="133">
        <v>11.78</v>
      </c>
      <c r="OAI161" s="120" t="s">
        <v>152</v>
      </c>
      <c r="OAJ161" s="120" t="s">
        <v>133</v>
      </c>
      <c r="OAK161" s="120">
        <v>44264</v>
      </c>
      <c r="OAL161" s="133">
        <v>11.78</v>
      </c>
      <c r="OAM161" s="120" t="s">
        <v>152</v>
      </c>
      <c r="OAN161" s="120" t="s">
        <v>133</v>
      </c>
      <c r="OAO161" s="120">
        <v>44264</v>
      </c>
      <c r="OAP161" s="133">
        <v>11.78</v>
      </c>
      <c r="OAQ161" s="120" t="s">
        <v>152</v>
      </c>
      <c r="OAR161" s="120" t="s">
        <v>133</v>
      </c>
      <c r="OAS161" s="120">
        <v>44264</v>
      </c>
      <c r="OAT161" s="133">
        <v>11.78</v>
      </c>
      <c r="OAU161" s="120" t="s">
        <v>152</v>
      </c>
      <c r="OAV161" s="120" t="s">
        <v>133</v>
      </c>
      <c r="OAW161" s="120">
        <v>44264</v>
      </c>
      <c r="OAX161" s="133">
        <v>11.78</v>
      </c>
      <c r="OAY161" s="120" t="s">
        <v>152</v>
      </c>
      <c r="OAZ161" s="120" t="s">
        <v>133</v>
      </c>
      <c r="OBA161" s="120">
        <v>44264</v>
      </c>
      <c r="OBB161" s="133">
        <v>11.78</v>
      </c>
      <c r="OBC161" s="120" t="s">
        <v>152</v>
      </c>
      <c r="OBD161" s="120" t="s">
        <v>133</v>
      </c>
      <c r="OBE161" s="120">
        <v>44264</v>
      </c>
      <c r="OBF161" s="133">
        <v>11.78</v>
      </c>
      <c r="OBG161" s="120" t="s">
        <v>152</v>
      </c>
      <c r="OBH161" s="120" t="s">
        <v>133</v>
      </c>
      <c r="OBI161" s="120">
        <v>44264</v>
      </c>
      <c r="OBJ161" s="133">
        <v>11.78</v>
      </c>
      <c r="OBK161" s="120" t="s">
        <v>152</v>
      </c>
      <c r="OBL161" s="120" t="s">
        <v>133</v>
      </c>
      <c r="OBM161" s="120">
        <v>44264</v>
      </c>
      <c r="OBN161" s="133">
        <v>11.78</v>
      </c>
      <c r="OBO161" s="120" t="s">
        <v>152</v>
      </c>
      <c r="OBP161" s="120" t="s">
        <v>133</v>
      </c>
      <c r="OBQ161" s="120">
        <v>44264</v>
      </c>
      <c r="OBR161" s="133">
        <v>11.78</v>
      </c>
      <c r="OBS161" s="120" t="s">
        <v>152</v>
      </c>
      <c r="OBT161" s="120" t="s">
        <v>133</v>
      </c>
      <c r="OBU161" s="120">
        <v>44264</v>
      </c>
      <c r="OBV161" s="133">
        <v>11.78</v>
      </c>
      <c r="OBW161" s="120" t="s">
        <v>152</v>
      </c>
      <c r="OBX161" s="120" t="s">
        <v>133</v>
      </c>
      <c r="OBY161" s="120">
        <v>44264</v>
      </c>
      <c r="OBZ161" s="133">
        <v>11.78</v>
      </c>
      <c r="OCA161" s="120" t="s">
        <v>152</v>
      </c>
      <c r="OCB161" s="120" t="s">
        <v>133</v>
      </c>
      <c r="OCC161" s="120">
        <v>44264</v>
      </c>
      <c r="OCD161" s="133">
        <v>11.78</v>
      </c>
      <c r="OCE161" s="120" t="s">
        <v>152</v>
      </c>
      <c r="OCF161" s="120" t="s">
        <v>133</v>
      </c>
      <c r="OCG161" s="120">
        <v>44264</v>
      </c>
      <c r="OCH161" s="133">
        <v>11.78</v>
      </c>
      <c r="OCI161" s="120" t="s">
        <v>152</v>
      </c>
      <c r="OCJ161" s="120" t="s">
        <v>133</v>
      </c>
      <c r="OCK161" s="120">
        <v>44264</v>
      </c>
      <c r="OCL161" s="133">
        <v>11.78</v>
      </c>
      <c r="OCM161" s="120" t="s">
        <v>152</v>
      </c>
      <c r="OCN161" s="120" t="s">
        <v>133</v>
      </c>
      <c r="OCO161" s="120">
        <v>44264</v>
      </c>
      <c r="OCP161" s="133">
        <v>11.78</v>
      </c>
      <c r="OCQ161" s="120" t="s">
        <v>152</v>
      </c>
      <c r="OCR161" s="120" t="s">
        <v>133</v>
      </c>
      <c r="OCS161" s="120">
        <v>44264</v>
      </c>
      <c r="OCT161" s="133">
        <v>11.78</v>
      </c>
      <c r="OCU161" s="120" t="s">
        <v>152</v>
      </c>
      <c r="OCV161" s="120" t="s">
        <v>133</v>
      </c>
      <c r="OCW161" s="120">
        <v>44264</v>
      </c>
      <c r="OCX161" s="133">
        <v>11.78</v>
      </c>
      <c r="OCY161" s="120" t="s">
        <v>152</v>
      </c>
      <c r="OCZ161" s="120" t="s">
        <v>133</v>
      </c>
      <c r="ODA161" s="120">
        <v>44264</v>
      </c>
      <c r="ODB161" s="133">
        <v>11.78</v>
      </c>
      <c r="ODC161" s="120" t="s">
        <v>152</v>
      </c>
      <c r="ODD161" s="120" t="s">
        <v>133</v>
      </c>
      <c r="ODE161" s="120">
        <v>44264</v>
      </c>
      <c r="ODF161" s="133">
        <v>11.78</v>
      </c>
      <c r="ODG161" s="120" t="s">
        <v>152</v>
      </c>
      <c r="ODH161" s="120" t="s">
        <v>133</v>
      </c>
      <c r="ODI161" s="120">
        <v>44264</v>
      </c>
      <c r="ODJ161" s="133">
        <v>11.78</v>
      </c>
      <c r="ODK161" s="120" t="s">
        <v>152</v>
      </c>
      <c r="ODL161" s="120" t="s">
        <v>133</v>
      </c>
      <c r="ODM161" s="120">
        <v>44264</v>
      </c>
      <c r="ODN161" s="133">
        <v>11.78</v>
      </c>
      <c r="ODO161" s="120" t="s">
        <v>152</v>
      </c>
      <c r="ODP161" s="120" t="s">
        <v>133</v>
      </c>
      <c r="ODQ161" s="120">
        <v>44264</v>
      </c>
      <c r="ODR161" s="133">
        <v>11.78</v>
      </c>
      <c r="ODS161" s="120" t="s">
        <v>152</v>
      </c>
      <c r="ODT161" s="120" t="s">
        <v>133</v>
      </c>
      <c r="ODU161" s="120">
        <v>44264</v>
      </c>
      <c r="ODV161" s="133">
        <v>11.78</v>
      </c>
      <c r="ODW161" s="120" t="s">
        <v>152</v>
      </c>
      <c r="ODX161" s="120" t="s">
        <v>133</v>
      </c>
      <c r="ODY161" s="120">
        <v>44264</v>
      </c>
      <c r="ODZ161" s="133">
        <v>11.78</v>
      </c>
      <c r="OEA161" s="120" t="s">
        <v>152</v>
      </c>
      <c r="OEB161" s="120" t="s">
        <v>133</v>
      </c>
      <c r="OEC161" s="120">
        <v>44264</v>
      </c>
      <c r="OED161" s="133">
        <v>11.78</v>
      </c>
      <c r="OEE161" s="120" t="s">
        <v>152</v>
      </c>
      <c r="OEF161" s="120" t="s">
        <v>133</v>
      </c>
      <c r="OEG161" s="120">
        <v>44264</v>
      </c>
      <c r="OEH161" s="133">
        <v>11.78</v>
      </c>
      <c r="OEI161" s="120" t="s">
        <v>152</v>
      </c>
      <c r="OEJ161" s="120" t="s">
        <v>133</v>
      </c>
      <c r="OEK161" s="120">
        <v>44264</v>
      </c>
      <c r="OEL161" s="133">
        <v>11.78</v>
      </c>
      <c r="OEM161" s="120" t="s">
        <v>152</v>
      </c>
      <c r="OEN161" s="120" t="s">
        <v>133</v>
      </c>
      <c r="OEO161" s="120">
        <v>44264</v>
      </c>
      <c r="OEP161" s="133">
        <v>11.78</v>
      </c>
      <c r="OEQ161" s="120" t="s">
        <v>152</v>
      </c>
      <c r="OER161" s="120" t="s">
        <v>133</v>
      </c>
      <c r="OES161" s="120">
        <v>44264</v>
      </c>
      <c r="OET161" s="133">
        <v>11.78</v>
      </c>
      <c r="OEU161" s="120" t="s">
        <v>152</v>
      </c>
      <c r="OEV161" s="120" t="s">
        <v>133</v>
      </c>
      <c r="OEW161" s="120">
        <v>44264</v>
      </c>
      <c r="OEX161" s="133">
        <v>11.78</v>
      </c>
      <c r="OEY161" s="120" t="s">
        <v>152</v>
      </c>
      <c r="OEZ161" s="120" t="s">
        <v>133</v>
      </c>
      <c r="OFA161" s="120">
        <v>44264</v>
      </c>
      <c r="OFB161" s="133">
        <v>11.78</v>
      </c>
      <c r="OFC161" s="120" t="s">
        <v>152</v>
      </c>
      <c r="OFD161" s="120" t="s">
        <v>133</v>
      </c>
      <c r="OFE161" s="120">
        <v>44264</v>
      </c>
      <c r="OFF161" s="133">
        <v>11.78</v>
      </c>
      <c r="OFG161" s="120" t="s">
        <v>152</v>
      </c>
      <c r="OFH161" s="120" t="s">
        <v>133</v>
      </c>
      <c r="OFI161" s="120">
        <v>44264</v>
      </c>
      <c r="OFJ161" s="133">
        <v>11.78</v>
      </c>
      <c r="OFK161" s="120" t="s">
        <v>152</v>
      </c>
      <c r="OFL161" s="120" t="s">
        <v>133</v>
      </c>
      <c r="OFM161" s="120">
        <v>44264</v>
      </c>
      <c r="OFN161" s="133">
        <v>11.78</v>
      </c>
      <c r="OFO161" s="120" t="s">
        <v>152</v>
      </c>
      <c r="OFP161" s="120" t="s">
        <v>133</v>
      </c>
      <c r="OFQ161" s="120">
        <v>44264</v>
      </c>
      <c r="OFR161" s="133">
        <v>11.78</v>
      </c>
      <c r="OFS161" s="120" t="s">
        <v>152</v>
      </c>
      <c r="OFT161" s="120" t="s">
        <v>133</v>
      </c>
      <c r="OFU161" s="120">
        <v>44264</v>
      </c>
      <c r="OFV161" s="133">
        <v>11.78</v>
      </c>
      <c r="OFW161" s="120" t="s">
        <v>152</v>
      </c>
      <c r="OFX161" s="120" t="s">
        <v>133</v>
      </c>
      <c r="OFY161" s="120">
        <v>44264</v>
      </c>
      <c r="OFZ161" s="133">
        <v>11.78</v>
      </c>
      <c r="OGA161" s="120" t="s">
        <v>152</v>
      </c>
      <c r="OGB161" s="120" t="s">
        <v>133</v>
      </c>
      <c r="OGC161" s="120">
        <v>44264</v>
      </c>
      <c r="OGD161" s="133">
        <v>11.78</v>
      </c>
      <c r="OGE161" s="120" t="s">
        <v>152</v>
      </c>
      <c r="OGF161" s="120" t="s">
        <v>133</v>
      </c>
      <c r="OGG161" s="120">
        <v>44264</v>
      </c>
      <c r="OGH161" s="133">
        <v>11.78</v>
      </c>
      <c r="OGI161" s="120" t="s">
        <v>152</v>
      </c>
      <c r="OGJ161" s="120" t="s">
        <v>133</v>
      </c>
      <c r="OGK161" s="120">
        <v>44264</v>
      </c>
      <c r="OGL161" s="133">
        <v>11.78</v>
      </c>
      <c r="OGM161" s="120" t="s">
        <v>152</v>
      </c>
      <c r="OGN161" s="120" t="s">
        <v>133</v>
      </c>
      <c r="OGO161" s="120">
        <v>44264</v>
      </c>
      <c r="OGP161" s="133">
        <v>11.78</v>
      </c>
      <c r="OGQ161" s="120" t="s">
        <v>152</v>
      </c>
      <c r="OGR161" s="120" t="s">
        <v>133</v>
      </c>
      <c r="OGS161" s="120">
        <v>44264</v>
      </c>
      <c r="OGT161" s="133">
        <v>11.78</v>
      </c>
      <c r="OGU161" s="120" t="s">
        <v>152</v>
      </c>
      <c r="OGV161" s="120" t="s">
        <v>133</v>
      </c>
      <c r="OGW161" s="120">
        <v>44264</v>
      </c>
      <c r="OGX161" s="133">
        <v>11.78</v>
      </c>
      <c r="OGY161" s="120" t="s">
        <v>152</v>
      </c>
      <c r="OGZ161" s="120" t="s">
        <v>133</v>
      </c>
      <c r="OHA161" s="120">
        <v>44264</v>
      </c>
      <c r="OHB161" s="133">
        <v>11.78</v>
      </c>
      <c r="OHC161" s="120" t="s">
        <v>152</v>
      </c>
      <c r="OHD161" s="120" t="s">
        <v>133</v>
      </c>
      <c r="OHE161" s="120">
        <v>44264</v>
      </c>
      <c r="OHF161" s="133">
        <v>11.78</v>
      </c>
      <c r="OHG161" s="120" t="s">
        <v>152</v>
      </c>
      <c r="OHH161" s="120" t="s">
        <v>133</v>
      </c>
      <c r="OHI161" s="120">
        <v>44264</v>
      </c>
      <c r="OHJ161" s="133">
        <v>11.78</v>
      </c>
      <c r="OHK161" s="120" t="s">
        <v>152</v>
      </c>
      <c r="OHL161" s="120" t="s">
        <v>133</v>
      </c>
      <c r="OHM161" s="120">
        <v>44264</v>
      </c>
      <c r="OHN161" s="133">
        <v>11.78</v>
      </c>
      <c r="OHO161" s="120" t="s">
        <v>152</v>
      </c>
      <c r="OHP161" s="120" t="s">
        <v>133</v>
      </c>
      <c r="OHQ161" s="120">
        <v>44264</v>
      </c>
      <c r="OHR161" s="133">
        <v>11.78</v>
      </c>
      <c r="OHS161" s="120" t="s">
        <v>152</v>
      </c>
      <c r="OHT161" s="120" t="s">
        <v>133</v>
      </c>
      <c r="OHU161" s="120">
        <v>44264</v>
      </c>
      <c r="OHV161" s="133">
        <v>11.78</v>
      </c>
      <c r="OHW161" s="120" t="s">
        <v>152</v>
      </c>
      <c r="OHX161" s="120" t="s">
        <v>133</v>
      </c>
      <c r="OHY161" s="120">
        <v>44264</v>
      </c>
      <c r="OHZ161" s="133">
        <v>11.78</v>
      </c>
      <c r="OIA161" s="120" t="s">
        <v>152</v>
      </c>
      <c r="OIB161" s="120" t="s">
        <v>133</v>
      </c>
      <c r="OIC161" s="120">
        <v>44264</v>
      </c>
      <c r="OID161" s="133">
        <v>11.78</v>
      </c>
      <c r="OIE161" s="120" t="s">
        <v>152</v>
      </c>
      <c r="OIF161" s="120" t="s">
        <v>133</v>
      </c>
      <c r="OIG161" s="120">
        <v>44264</v>
      </c>
      <c r="OIH161" s="133">
        <v>11.78</v>
      </c>
      <c r="OII161" s="120" t="s">
        <v>152</v>
      </c>
      <c r="OIJ161" s="120" t="s">
        <v>133</v>
      </c>
      <c r="OIK161" s="120">
        <v>44264</v>
      </c>
      <c r="OIL161" s="133">
        <v>11.78</v>
      </c>
      <c r="OIM161" s="120" t="s">
        <v>152</v>
      </c>
      <c r="OIN161" s="120" t="s">
        <v>133</v>
      </c>
      <c r="OIO161" s="120">
        <v>44264</v>
      </c>
      <c r="OIP161" s="133">
        <v>11.78</v>
      </c>
      <c r="OIQ161" s="120" t="s">
        <v>152</v>
      </c>
      <c r="OIR161" s="120" t="s">
        <v>133</v>
      </c>
      <c r="OIS161" s="120">
        <v>44264</v>
      </c>
      <c r="OIT161" s="133">
        <v>11.78</v>
      </c>
      <c r="OIU161" s="120" t="s">
        <v>152</v>
      </c>
      <c r="OIV161" s="120" t="s">
        <v>133</v>
      </c>
      <c r="OIW161" s="120">
        <v>44264</v>
      </c>
      <c r="OIX161" s="133">
        <v>11.78</v>
      </c>
      <c r="OIY161" s="120" t="s">
        <v>152</v>
      </c>
      <c r="OIZ161" s="120" t="s">
        <v>133</v>
      </c>
      <c r="OJA161" s="120">
        <v>44264</v>
      </c>
      <c r="OJB161" s="133">
        <v>11.78</v>
      </c>
      <c r="OJC161" s="120" t="s">
        <v>152</v>
      </c>
      <c r="OJD161" s="120" t="s">
        <v>133</v>
      </c>
      <c r="OJE161" s="120">
        <v>44264</v>
      </c>
      <c r="OJF161" s="133">
        <v>11.78</v>
      </c>
      <c r="OJG161" s="120" t="s">
        <v>152</v>
      </c>
      <c r="OJH161" s="120" t="s">
        <v>133</v>
      </c>
      <c r="OJI161" s="120">
        <v>44264</v>
      </c>
      <c r="OJJ161" s="133">
        <v>11.78</v>
      </c>
      <c r="OJK161" s="120" t="s">
        <v>152</v>
      </c>
      <c r="OJL161" s="120" t="s">
        <v>133</v>
      </c>
      <c r="OJM161" s="120">
        <v>44264</v>
      </c>
      <c r="OJN161" s="133">
        <v>11.78</v>
      </c>
      <c r="OJO161" s="120" t="s">
        <v>152</v>
      </c>
      <c r="OJP161" s="120" t="s">
        <v>133</v>
      </c>
      <c r="OJQ161" s="120">
        <v>44264</v>
      </c>
      <c r="OJR161" s="133">
        <v>11.78</v>
      </c>
      <c r="OJS161" s="120" t="s">
        <v>152</v>
      </c>
      <c r="OJT161" s="120" t="s">
        <v>133</v>
      </c>
      <c r="OJU161" s="120">
        <v>44264</v>
      </c>
      <c r="OJV161" s="133">
        <v>11.78</v>
      </c>
      <c r="OJW161" s="120" t="s">
        <v>152</v>
      </c>
      <c r="OJX161" s="120" t="s">
        <v>133</v>
      </c>
      <c r="OJY161" s="120">
        <v>44264</v>
      </c>
      <c r="OJZ161" s="133">
        <v>11.78</v>
      </c>
      <c r="OKA161" s="120" t="s">
        <v>152</v>
      </c>
      <c r="OKB161" s="120" t="s">
        <v>133</v>
      </c>
      <c r="OKC161" s="120">
        <v>44264</v>
      </c>
      <c r="OKD161" s="133">
        <v>11.78</v>
      </c>
      <c r="OKE161" s="120" t="s">
        <v>152</v>
      </c>
      <c r="OKF161" s="120" t="s">
        <v>133</v>
      </c>
      <c r="OKG161" s="120">
        <v>44264</v>
      </c>
      <c r="OKH161" s="133">
        <v>11.78</v>
      </c>
      <c r="OKI161" s="120" t="s">
        <v>152</v>
      </c>
      <c r="OKJ161" s="120" t="s">
        <v>133</v>
      </c>
      <c r="OKK161" s="120">
        <v>44264</v>
      </c>
      <c r="OKL161" s="133">
        <v>11.78</v>
      </c>
      <c r="OKM161" s="120" t="s">
        <v>152</v>
      </c>
      <c r="OKN161" s="120" t="s">
        <v>133</v>
      </c>
      <c r="OKO161" s="120">
        <v>44264</v>
      </c>
      <c r="OKP161" s="133">
        <v>11.78</v>
      </c>
      <c r="OKQ161" s="120" t="s">
        <v>152</v>
      </c>
      <c r="OKR161" s="120" t="s">
        <v>133</v>
      </c>
      <c r="OKS161" s="120">
        <v>44264</v>
      </c>
      <c r="OKT161" s="133">
        <v>11.78</v>
      </c>
      <c r="OKU161" s="120" t="s">
        <v>152</v>
      </c>
      <c r="OKV161" s="120" t="s">
        <v>133</v>
      </c>
      <c r="OKW161" s="120">
        <v>44264</v>
      </c>
      <c r="OKX161" s="133">
        <v>11.78</v>
      </c>
      <c r="OKY161" s="120" t="s">
        <v>152</v>
      </c>
      <c r="OKZ161" s="120" t="s">
        <v>133</v>
      </c>
      <c r="OLA161" s="120">
        <v>44264</v>
      </c>
      <c r="OLB161" s="133">
        <v>11.78</v>
      </c>
      <c r="OLC161" s="120" t="s">
        <v>152</v>
      </c>
      <c r="OLD161" s="120" t="s">
        <v>133</v>
      </c>
      <c r="OLE161" s="120">
        <v>44264</v>
      </c>
      <c r="OLF161" s="133">
        <v>11.78</v>
      </c>
      <c r="OLG161" s="120" t="s">
        <v>152</v>
      </c>
      <c r="OLH161" s="120" t="s">
        <v>133</v>
      </c>
      <c r="OLI161" s="120">
        <v>44264</v>
      </c>
      <c r="OLJ161" s="133">
        <v>11.78</v>
      </c>
      <c r="OLK161" s="120" t="s">
        <v>152</v>
      </c>
      <c r="OLL161" s="120" t="s">
        <v>133</v>
      </c>
      <c r="OLM161" s="120">
        <v>44264</v>
      </c>
      <c r="OLN161" s="133">
        <v>11.78</v>
      </c>
      <c r="OLO161" s="120" t="s">
        <v>152</v>
      </c>
      <c r="OLP161" s="120" t="s">
        <v>133</v>
      </c>
      <c r="OLQ161" s="120">
        <v>44264</v>
      </c>
      <c r="OLR161" s="133">
        <v>11.78</v>
      </c>
      <c r="OLS161" s="120" t="s">
        <v>152</v>
      </c>
      <c r="OLT161" s="120" t="s">
        <v>133</v>
      </c>
      <c r="OLU161" s="120">
        <v>44264</v>
      </c>
      <c r="OLV161" s="133">
        <v>11.78</v>
      </c>
      <c r="OLW161" s="120" t="s">
        <v>152</v>
      </c>
      <c r="OLX161" s="120" t="s">
        <v>133</v>
      </c>
      <c r="OLY161" s="120">
        <v>44264</v>
      </c>
      <c r="OLZ161" s="133">
        <v>11.78</v>
      </c>
      <c r="OMA161" s="120" t="s">
        <v>152</v>
      </c>
      <c r="OMB161" s="120" t="s">
        <v>133</v>
      </c>
      <c r="OMC161" s="120">
        <v>44264</v>
      </c>
      <c r="OMD161" s="133">
        <v>11.78</v>
      </c>
      <c r="OME161" s="120" t="s">
        <v>152</v>
      </c>
      <c r="OMF161" s="120" t="s">
        <v>133</v>
      </c>
      <c r="OMG161" s="120">
        <v>44264</v>
      </c>
      <c r="OMH161" s="133">
        <v>11.78</v>
      </c>
      <c r="OMI161" s="120" t="s">
        <v>152</v>
      </c>
      <c r="OMJ161" s="120" t="s">
        <v>133</v>
      </c>
      <c r="OMK161" s="120">
        <v>44264</v>
      </c>
      <c r="OML161" s="133">
        <v>11.78</v>
      </c>
      <c r="OMM161" s="120" t="s">
        <v>152</v>
      </c>
      <c r="OMN161" s="120" t="s">
        <v>133</v>
      </c>
      <c r="OMO161" s="120">
        <v>44264</v>
      </c>
      <c r="OMP161" s="133">
        <v>11.78</v>
      </c>
      <c r="OMQ161" s="120" t="s">
        <v>152</v>
      </c>
      <c r="OMR161" s="120" t="s">
        <v>133</v>
      </c>
      <c r="OMS161" s="120">
        <v>44264</v>
      </c>
      <c r="OMT161" s="133">
        <v>11.78</v>
      </c>
      <c r="OMU161" s="120" t="s">
        <v>152</v>
      </c>
      <c r="OMV161" s="120" t="s">
        <v>133</v>
      </c>
      <c r="OMW161" s="120">
        <v>44264</v>
      </c>
      <c r="OMX161" s="133">
        <v>11.78</v>
      </c>
      <c r="OMY161" s="120" t="s">
        <v>152</v>
      </c>
      <c r="OMZ161" s="120" t="s">
        <v>133</v>
      </c>
      <c r="ONA161" s="120">
        <v>44264</v>
      </c>
      <c r="ONB161" s="133">
        <v>11.78</v>
      </c>
      <c r="ONC161" s="120" t="s">
        <v>152</v>
      </c>
      <c r="OND161" s="120" t="s">
        <v>133</v>
      </c>
      <c r="ONE161" s="120">
        <v>44264</v>
      </c>
      <c r="ONF161" s="133">
        <v>11.78</v>
      </c>
      <c r="ONG161" s="120" t="s">
        <v>152</v>
      </c>
      <c r="ONH161" s="120" t="s">
        <v>133</v>
      </c>
      <c r="ONI161" s="120">
        <v>44264</v>
      </c>
      <c r="ONJ161" s="133">
        <v>11.78</v>
      </c>
      <c r="ONK161" s="120" t="s">
        <v>152</v>
      </c>
      <c r="ONL161" s="120" t="s">
        <v>133</v>
      </c>
      <c r="ONM161" s="120">
        <v>44264</v>
      </c>
      <c r="ONN161" s="133">
        <v>11.78</v>
      </c>
      <c r="ONO161" s="120" t="s">
        <v>152</v>
      </c>
      <c r="ONP161" s="120" t="s">
        <v>133</v>
      </c>
      <c r="ONQ161" s="120">
        <v>44264</v>
      </c>
      <c r="ONR161" s="133">
        <v>11.78</v>
      </c>
      <c r="ONS161" s="120" t="s">
        <v>152</v>
      </c>
      <c r="ONT161" s="120" t="s">
        <v>133</v>
      </c>
      <c r="ONU161" s="120">
        <v>44264</v>
      </c>
      <c r="ONV161" s="133">
        <v>11.78</v>
      </c>
      <c r="ONW161" s="120" t="s">
        <v>152</v>
      </c>
      <c r="ONX161" s="120" t="s">
        <v>133</v>
      </c>
      <c r="ONY161" s="120">
        <v>44264</v>
      </c>
      <c r="ONZ161" s="133">
        <v>11.78</v>
      </c>
      <c r="OOA161" s="120" t="s">
        <v>152</v>
      </c>
      <c r="OOB161" s="120" t="s">
        <v>133</v>
      </c>
      <c r="OOC161" s="120">
        <v>44264</v>
      </c>
      <c r="OOD161" s="133">
        <v>11.78</v>
      </c>
      <c r="OOE161" s="120" t="s">
        <v>152</v>
      </c>
      <c r="OOF161" s="120" t="s">
        <v>133</v>
      </c>
      <c r="OOG161" s="120">
        <v>44264</v>
      </c>
      <c r="OOH161" s="133">
        <v>11.78</v>
      </c>
      <c r="OOI161" s="120" t="s">
        <v>152</v>
      </c>
      <c r="OOJ161" s="120" t="s">
        <v>133</v>
      </c>
      <c r="OOK161" s="120">
        <v>44264</v>
      </c>
      <c r="OOL161" s="133">
        <v>11.78</v>
      </c>
      <c r="OOM161" s="120" t="s">
        <v>152</v>
      </c>
      <c r="OON161" s="120" t="s">
        <v>133</v>
      </c>
      <c r="OOO161" s="120">
        <v>44264</v>
      </c>
      <c r="OOP161" s="133">
        <v>11.78</v>
      </c>
      <c r="OOQ161" s="120" t="s">
        <v>152</v>
      </c>
      <c r="OOR161" s="120" t="s">
        <v>133</v>
      </c>
      <c r="OOS161" s="120">
        <v>44264</v>
      </c>
      <c r="OOT161" s="133">
        <v>11.78</v>
      </c>
      <c r="OOU161" s="120" t="s">
        <v>152</v>
      </c>
      <c r="OOV161" s="120" t="s">
        <v>133</v>
      </c>
      <c r="OOW161" s="120">
        <v>44264</v>
      </c>
      <c r="OOX161" s="133">
        <v>11.78</v>
      </c>
      <c r="OOY161" s="120" t="s">
        <v>152</v>
      </c>
      <c r="OOZ161" s="120" t="s">
        <v>133</v>
      </c>
      <c r="OPA161" s="120">
        <v>44264</v>
      </c>
      <c r="OPB161" s="133">
        <v>11.78</v>
      </c>
      <c r="OPC161" s="120" t="s">
        <v>152</v>
      </c>
      <c r="OPD161" s="120" t="s">
        <v>133</v>
      </c>
      <c r="OPE161" s="120">
        <v>44264</v>
      </c>
      <c r="OPF161" s="133">
        <v>11.78</v>
      </c>
      <c r="OPG161" s="120" t="s">
        <v>152</v>
      </c>
      <c r="OPH161" s="120" t="s">
        <v>133</v>
      </c>
      <c r="OPI161" s="120">
        <v>44264</v>
      </c>
      <c r="OPJ161" s="133">
        <v>11.78</v>
      </c>
      <c r="OPK161" s="120" t="s">
        <v>152</v>
      </c>
      <c r="OPL161" s="120" t="s">
        <v>133</v>
      </c>
      <c r="OPM161" s="120">
        <v>44264</v>
      </c>
      <c r="OPN161" s="133">
        <v>11.78</v>
      </c>
      <c r="OPO161" s="120" t="s">
        <v>152</v>
      </c>
      <c r="OPP161" s="120" t="s">
        <v>133</v>
      </c>
      <c r="OPQ161" s="120">
        <v>44264</v>
      </c>
      <c r="OPR161" s="133">
        <v>11.78</v>
      </c>
      <c r="OPS161" s="120" t="s">
        <v>152</v>
      </c>
      <c r="OPT161" s="120" t="s">
        <v>133</v>
      </c>
      <c r="OPU161" s="120">
        <v>44264</v>
      </c>
      <c r="OPV161" s="133">
        <v>11.78</v>
      </c>
      <c r="OPW161" s="120" t="s">
        <v>152</v>
      </c>
      <c r="OPX161" s="120" t="s">
        <v>133</v>
      </c>
      <c r="OPY161" s="120">
        <v>44264</v>
      </c>
      <c r="OPZ161" s="133">
        <v>11.78</v>
      </c>
      <c r="OQA161" s="120" t="s">
        <v>152</v>
      </c>
      <c r="OQB161" s="120" t="s">
        <v>133</v>
      </c>
      <c r="OQC161" s="120">
        <v>44264</v>
      </c>
      <c r="OQD161" s="133">
        <v>11.78</v>
      </c>
      <c r="OQE161" s="120" t="s">
        <v>152</v>
      </c>
      <c r="OQF161" s="120" t="s">
        <v>133</v>
      </c>
      <c r="OQG161" s="120">
        <v>44264</v>
      </c>
      <c r="OQH161" s="133">
        <v>11.78</v>
      </c>
      <c r="OQI161" s="120" t="s">
        <v>152</v>
      </c>
      <c r="OQJ161" s="120" t="s">
        <v>133</v>
      </c>
      <c r="OQK161" s="120">
        <v>44264</v>
      </c>
      <c r="OQL161" s="133">
        <v>11.78</v>
      </c>
      <c r="OQM161" s="120" t="s">
        <v>152</v>
      </c>
      <c r="OQN161" s="120" t="s">
        <v>133</v>
      </c>
      <c r="OQO161" s="120">
        <v>44264</v>
      </c>
      <c r="OQP161" s="133">
        <v>11.78</v>
      </c>
      <c r="OQQ161" s="120" t="s">
        <v>152</v>
      </c>
      <c r="OQR161" s="120" t="s">
        <v>133</v>
      </c>
      <c r="OQS161" s="120">
        <v>44264</v>
      </c>
      <c r="OQT161" s="133">
        <v>11.78</v>
      </c>
      <c r="OQU161" s="120" t="s">
        <v>152</v>
      </c>
      <c r="OQV161" s="120" t="s">
        <v>133</v>
      </c>
      <c r="OQW161" s="120">
        <v>44264</v>
      </c>
      <c r="OQX161" s="133">
        <v>11.78</v>
      </c>
      <c r="OQY161" s="120" t="s">
        <v>152</v>
      </c>
      <c r="OQZ161" s="120" t="s">
        <v>133</v>
      </c>
      <c r="ORA161" s="120">
        <v>44264</v>
      </c>
      <c r="ORB161" s="133">
        <v>11.78</v>
      </c>
      <c r="ORC161" s="120" t="s">
        <v>152</v>
      </c>
      <c r="ORD161" s="120" t="s">
        <v>133</v>
      </c>
      <c r="ORE161" s="120">
        <v>44264</v>
      </c>
      <c r="ORF161" s="133">
        <v>11.78</v>
      </c>
      <c r="ORG161" s="120" t="s">
        <v>152</v>
      </c>
      <c r="ORH161" s="120" t="s">
        <v>133</v>
      </c>
      <c r="ORI161" s="120">
        <v>44264</v>
      </c>
      <c r="ORJ161" s="133">
        <v>11.78</v>
      </c>
      <c r="ORK161" s="120" t="s">
        <v>152</v>
      </c>
      <c r="ORL161" s="120" t="s">
        <v>133</v>
      </c>
      <c r="ORM161" s="120">
        <v>44264</v>
      </c>
      <c r="ORN161" s="133">
        <v>11.78</v>
      </c>
      <c r="ORO161" s="120" t="s">
        <v>152</v>
      </c>
      <c r="ORP161" s="120" t="s">
        <v>133</v>
      </c>
      <c r="ORQ161" s="120">
        <v>44264</v>
      </c>
      <c r="ORR161" s="133">
        <v>11.78</v>
      </c>
      <c r="ORS161" s="120" t="s">
        <v>152</v>
      </c>
      <c r="ORT161" s="120" t="s">
        <v>133</v>
      </c>
      <c r="ORU161" s="120">
        <v>44264</v>
      </c>
      <c r="ORV161" s="133">
        <v>11.78</v>
      </c>
      <c r="ORW161" s="120" t="s">
        <v>152</v>
      </c>
      <c r="ORX161" s="120" t="s">
        <v>133</v>
      </c>
      <c r="ORY161" s="120">
        <v>44264</v>
      </c>
      <c r="ORZ161" s="133">
        <v>11.78</v>
      </c>
      <c r="OSA161" s="120" t="s">
        <v>152</v>
      </c>
      <c r="OSB161" s="120" t="s">
        <v>133</v>
      </c>
      <c r="OSC161" s="120">
        <v>44264</v>
      </c>
      <c r="OSD161" s="133">
        <v>11.78</v>
      </c>
      <c r="OSE161" s="120" t="s">
        <v>152</v>
      </c>
      <c r="OSF161" s="120" t="s">
        <v>133</v>
      </c>
      <c r="OSG161" s="120">
        <v>44264</v>
      </c>
      <c r="OSH161" s="133">
        <v>11.78</v>
      </c>
      <c r="OSI161" s="120" t="s">
        <v>152</v>
      </c>
      <c r="OSJ161" s="120" t="s">
        <v>133</v>
      </c>
      <c r="OSK161" s="120">
        <v>44264</v>
      </c>
      <c r="OSL161" s="133">
        <v>11.78</v>
      </c>
      <c r="OSM161" s="120" t="s">
        <v>152</v>
      </c>
      <c r="OSN161" s="120" t="s">
        <v>133</v>
      </c>
      <c r="OSO161" s="120">
        <v>44264</v>
      </c>
      <c r="OSP161" s="133">
        <v>11.78</v>
      </c>
      <c r="OSQ161" s="120" t="s">
        <v>152</v>
      </c>
      <c r="OSR161" s="120" t="s">
        <v>133</v>
      </c>
      <c r="OSS161" s="120">
        <v>44264</v>
      </c>
      <c r="OST161" s="133">
        <v>11.78</v>
      </c>
      <c r="OSU161" s="120" t="s">
        <v>152</v>
      </c>
      <c r="OSV161" s="120" t="s">
        <v>133</v>
      </c>
      <c r="OSW161" s="120">
        <v>44264</v>
      </c>
      <c r="OSX161" s="133">
        <v>11.78</v>
      </c>
      <c r="OSY161" s="120" t="s">
        <v>152</v>
      </c>
      <c r="OSZ161" s="120" t="s">
        <v>133</v>
      </c>
      <c r="OTA161" s="120">
        <v>44264</v>
      </c>
      <c r="OTB161" s="133">
        <v>11.78</v>
      </c>
      <c r="OTC161" s="120" t="s">
        <v>152</v>
      </c>
      <c r="OTD161" s="120" t="s">
        <v>133</v>
      </c>
      <c r="OTE161" s="120">
        <v>44264</v>
      </c>
      <c r="OTF161" s="133">
        <v>11.78</v>
      </c>
      <c r="OTG161" s="120" t="s">
        <v>152</v>
      </c>
      <c r="OTH161" s="120" t="s">
        <v>133</v>
      </c>
      <c r="OTI161" s="120">
        <v>44264</v>
      </c>
      <c r="OTJ161" s="133">
        <v>11.78</v>
      </c>
      <c r="OTK161" s="120" t="s">
        <v>152</v>
      </c>
      <c r="OTL161" s="120" t="s">
        <v>133</v>
      </c>
      <c r="OTM161" s="120">
        <v>44264</v>
      </c>
      <c r="OTN161" s="133">
        <v>11.78</v>
      </c>
      <c r="OTO161" s="120" t="s">
        <v>152</v>
      </c>
      <c r="OTP161" s="120" t="s">
        <v>133</v>
      </c>
      <c r="OTQ161" s="120">
        <v>44264</v>
      </c>
      <c r="OTR161" s="133">
        <v>11.78</v>
      </c>
      <c r="OTS161" s="120" t="s">
        <v>152</v>
      </c>
      <c r="OTT161" s="120" t="s">
        <v>133</v>
      </c>
      <c r="OTU161" s="120">
        <v>44264</v>
      </c>
      <c r="OTV161" s="133">
        <v>11.78</v>
      </c>
      <c r="OTW161" s="120" t="s">
        <v>152</v>
      </c>
      <c r="OTX161" s="120" t="s">
        <v>133</v>
      </c>
      <c r="OTY161" s="120">
        <v>44264</v>
      </c>
      <c r="OTZ161" s="133">
        <v>11.78</v>
      </c>
      <c r="OUA161" s="120" t="s">
        <v>152</v>
      </c>
      <c r="OUB161" s="120" t="s">
        <v>133</v>
      </c>
      <c r="OUC161" s="120">
        <v>44264</v>
      </c>
      <c r="OUD161" s="133">
        <v>11.78</v>
      </c>
      <c r="OUE161" s="120" t="s">
        <v>152</v>
      </c>
      <c r="OUF161" s="120" t="s">
        <v>133</v>
      </c>
      <c r="OUG161" s="120">
        <v>44264</v>
      </c>
      <c r="OUH161" s="133">
        <v>11.78</v>
      </c>
      <c r="OUI161" s="120" t="s">
        <v>152</v>
      </c>
      <c r="OUJ161" s="120" t="s">
        <v>133</v>
      </c>
      <c r="OUK161" s="120">
        <v>44264</v>
      </c>
      <c r="OUL161" s="133">
        <v>11.78</v>
      </c>
      <c r="OUM161" s="120" t="s">
        <v>152</v>
      </c>
      <c r="OUN161" s="120" t="s">
        <v>133</v>
      </c>
      <c r="OUO161" s="120">
        <v>44264</v>
      </c>
      <c r="OUP161" s="133">
        <v>11.78</v>
      </c>
      <c r="OUQ161" s="120" t="s">
        <v>152</v>
      </c>
      <c r="OUR161" s="120" t="s">
        <v>133</v>
      </c>
      <c r="OUS161" s="120">
        <v>44264</v>
      </c>
      <c r="OUT161" s="133">
        <v>11.78</v>
      </c>
      <c r="OUU161" s="120" t="s">
        <v>152</v>
      </c>
      <c r="OUV161" s="120" t="s">
        <v>133</v>
      </c>
      <c r="OUW161" s="120">
        <v>44264</v>
      </c>
      <c r="OUX161" s="133">
        <v>11.78</v>
      </c>
      <c r="OUY161" s="120" t="s">
        <v>152</v>
      </c>
      <c r="OUZ161" s="120" t="s">
        <v>133</v>
      </c>
      <c r="OVA161" s="120">
        <v>44264</v>
      </c>
      <c r="OVB161" s="133">
        <v>11.78</v>
      </c>
      <c r="OVC161" s="120" t="s">
        <v>152</v>
      </c>
      <c r="OVD161" s="120" t="s">
        <v>133</v>
      </c>
      <c r="OVE161" s="120">
        <v>44264</v>
      </c>
      <c r="OVF161" s="133">
        <v>11.78</v>
      </c>
      <c r="OVG161" s="120" t="s">
        <v>152</v>
      </c>
      <c r="OVH161" s="120" t="s">
        <v>133</v>
      </c>
      <c r="OVI161" s="120">
        <v>44264</v>
      </c>
      <c r="OVJ161" s="133">
        <v>11.78</v>
      </c>
      <c r="OVK161" s="120" t="s">
        <v>152</v>
      </c>
      <c r="OVL161" s="120" t="s">
        <v>133</v>
      </c>
      <c r="OVM161" s="120">
        <v>44264</v>
      </c>
      <c r="OVN161" s="133">
        <v>11.78</v>
      </c>
      <c r="OVO161" s="120" t="s">
        <v>152</v>
      </c>
      <c r="OVP161" s="120" t="s">
        <v>133</v>
      </c>
      <c r="OVQ161" s="120">
        <v>44264</v>
      </c>
      <c r="OVR161" s="133">
        <v>11.78</v>
      </c>
      <c r="OVS161" s="120" t="s">
        <v>152</v>
      </c>
      <c r="OVT161" s="120" t="s">
        <v>133</v>
      </c>
      <c r="OVU161" s="120">
        <v>44264</v>
      </c>
      <c r="OVV161" s="133">
        <v>11.78</v>
      </c>
      <c r="OVW161" s="120" t="s">
        <v>152</v>
      </c>
      <c r="OVX161" s="120" t="s">
        <v>133</v>
      </c>
      <c r="OVY161" s="120">
        <v>44264</v>
      </c>
      <c r="OVZ161" s="133">
        <v>11.78</v>
      </c>
      <c r="OWA161" s="120" t="s">
        <v>152</v>
      </c>
      <c r="OWB161" s="120" t="s">
        <v>133</v>
      </c>
      <c r="OWC161" s="120">
        <v>44264</v>
      </c>
      <c r="OWD161" s="133">
        <v>11.78</v>
      </c>
      <c r="OWE161" s="120" t="s">
        <v>152</v>
      </c>
      <c r="OWF161" s="120" t="s">
        <v>133</v>
      </c>
      <c r="OWG161" s="120">
        <v>44264</v>
      </c>
      <c r="OWH161" s="133">
        <v>11.78</v>
      </c>
      <c r="OWI161" s="120" t="s">
        <v>152</v>
      </c>
      <c r="OWJ161" s="120" t="s">
        <v>133</v>
      </c>
      <c r="OWK161" s="120">
        <v>44264</v>
      </c>
      <c r="OWL161" s="133">
        <v>11.78</v>
      </c>
      <c r="OWM161" s="120" t="s">
        <v>152</v>
      </c>
      <c r="OWN161" s="120" t="s">
        <v>133</v>
      </c>
      <c r="OWO161" s="120">
        <v>44264</v>
      </c>
      <c r="OWP161" s="133">
        <v>11.78</v>
      </c>
      <c r="OWQ161" s="120" t="s">
        <v>152</v>
      </c>
      <c r="OWR161" s="120" t="s">
        <v>133</v>
      </c>
      <c r="OWS161" s="120">
        <v>44264</v>
      </c>
      <c r="OWT161" s="133">
        <v>11.78</v>
      </c>
      <c r="OWU161" s="120" t="s">
        <v>152</v>
      </c>
      <c r="OWV161" s="120" t="s">
        <v>133</v>
      </c>
      <c r="OWW161" s="120">
        <v>44264</v>
      </c>
      <c r="OWX161" s="133">
        <v>11.78</v>
      </c>
      <c r="OWY161" s="120" t="s">
        <v>152</v>
      </c>
      <c r="OWZ161" s="120" t="s">
        <v>133</v>
      </c>
      <c r="OXA161" s="120">
        <v>44264</v>
      </c>
      <c r="OXB161" s="133">
        <v>11.78</v>
      </c>
      <c r="OXC161" s="120" t="s">
        <v>152</v>
      </c>
      <c r="OXD161" s="120" t="s">
        <v>133</v>
      </c>
      <c r="OXE161" s="120">
        <v>44264</v>
      </c>
      <c r="OXF161" s="133">
        <v>11.78</v>
      </c>
      <c r="OXG161" s="120" t="s">
        <v>152</v>
      </c>
      <c r="OXH161" s="120" t="s">
        <v>133</v>
      </c>
      <c r="OXI161" s="120">
        <v>44264</v>
      </c>
      <c r="OXJ161" s="133">
        <v>11.78</v>
      </c>
      <c r="OXK161" s="120" t="s">
        <v>152</v>
      </c>
      <c r="OXL161" s="120" t="s">
        <v>133</v>
      </c>
      <c r="OXM161" s="120">
        <v>44264</v>
      </c>
      <c r="OXN161" s="133">
        <v>11.78</v>
      </c>
      <c r="OXO161" s="120" t="s">
        <v>152</v>
      </c>
      <c r="OXP161" s="120" t="s">
        <v>133</v>
      </c>
      <c r="OXQ161" s="120">
        <v>44264</v>
      </c>
      <c r="OXR161" s="133">
        <v>11.78</v>
      </c>
      <c r="OXS161" s="120" t="s">
        <v>152</v>
      </c>
      <c r="OXT161" s="120" t="s">
        <v>133</v>
      </c>
      <c r="OXU161" s="120">
        <v>44264</v>
      </c>
      <c r="OXV161" s="133">
        <v>11.78</v>
      </c>
      <c r="OXW161" s="120" t="s">
        <v>152</v>
      </c>
      <c r="OXX161" s="120" t="s">
        <v>133</v>
      </c>
      <c r="OXY161" s="120">
        <v>44264</v>
      </c>
      <c r="OXZ161" s="133">
        <v>11.78</v>
      </c>
      <c r="OYA161" s="120" t="s">
        <v>152</v>
      </c>
      <c r="OYB161" s="120" t="s">
        <v>133</v>
      </c>
      <c r="OYC161" s="120">
        <v>44264</v>
      </c>
      <c r="OYD161" s="133">
        <v>11.78</v>
      </c>
      <c r="OYE161" s="120" t="s">
        <v>152</v>
      </c>
      <c r="OYF161" s="120" t="s">
        <v>133</v>
      </c>
      <c r="OYG161" s="120">
        <v>44264</v>
      </c>
      <c r="OYH161" s="133">
        <v>11.78</v>
      </c>
      <c r="OYI161" s="120" t="s">
        <v>152</v>
      </c>
      <c r="OYJ161" s="120" t="s">
        <v>133</v>
      </c>
      <c r="OYK161" s="120">
        <v>44264</v>
      </c>
      <c r="OYL161" s="133">
        <v>11.78</v>
      </c>
      <c r="OYM161" s="120" t="s">
        <v>152</v>
      </c>
      <c r="OYN161" s="120" t="s">
        <v>133</v>
      </c>
      <c r="OYO161" s="120">
        <v>44264</v>
      </c>
      <c r="OYP161" s="133">
        <v>11.78</v>
      </c>
      <c r="OYQ161" s="120" t="s">
        <v>152</v>
      </c>
      <c r="OYR161" s="120" t="s">
        <v>133</v>
      </c>
      <c r="OYS161" s="120">
        <v>44264</v>
      </c>
      <c r="OYT161" s="133">
        <v>11.78</v>
      </c>
      <c r="OYU161" s="120" t="s">
        <v>152</v>
      </c>
      <c r="OYV161" s="120" t="s">
        <v>133</v>
      </c>
      <c r="OYW161" s="120">
        <v>44264</v>
      </c>
      <c r="OYX161" s="133">
        <v>11.78</v>
      </c>
      <c r="OYY161" s="120" t="s">
        <v>152</v>
      </c>
      <c r="OYZ161" s="120" t="s">
        <v>133</v>
      </c>
      <c r="OZA161" s="120">
        <v>44264</v>
      </c>
      <c r="OZB161" s="133">
        <v>11.78</v>
      </c>
      <c r="OZC161" s="120" t="s">
        <v>152</v>
      </c>
      <c r="OZD161" s="120" t="s">
        <v>133</v>
      </c>
      <c r="OZE161" s="120">
        <v>44264</v>
      </c>
      <c r="OZF161" s="133">
        <v>11.78</v>
      </c>
      <c r="OZG161" s="120" t="s">
        <v>152</v>
      </c>
      <c r="OZH161" s="120" t="s">
        <v>133</v>
      </c>
      <c r="OZI161" s="120">
        <v>44264</v>
      </c>
      <c r="OZJ161" s="133">
        <v>11.78</v>
      </c>
      <c r="OZK161" s="120" t="s">
        <v>152</v>
      </c>
      <c r="OZL161" s="120" t="s">
        <v>133</v>
      </c>
      <c r="OZM161" s="120">
        <v>44264</v>
      </c>
      <c r="OZN161" s="133">
        <v>11.78</v>
      </c>
      <c r="OZO161" s="120" t="s">
        <v>152</v>
      </c>
      <c r="OZP161" s="120" t="s">
        <v>133</v>
      </c>
      <c r="OZQ161" s="120">
        <v>44264</v>
      </c>
      <c r="OZR161" s="133">
        <v>11.78</v>
      </c>
      <c r="OZS161" s="120" t="s">
        <v>152</v>
      </c>
      <c r="OZT161" s="120" t="s">
        <v>133</v>
      </c>
      <c r="OZU161" s="120">
        <v>44264</v>
      </c>
      <c r="OZV161" s="133">
        <v>11.78</v>
      </c>
      <c r="OZW161" s="120" t="s">
        <v>152</v>
      </c>
      <c r="OZX161" s="120" t="s">
        <v>133</v>
      </c>
      <c r="OZY161" s="120">
        <v>44264</v>
      </c>
      <c r="OZZ161" s="133">
        <v>11.78</v>
      </c>
      <c r="PAA161" s="120" t="s">
        <v>152</v>
      </c>
      <c r="PAB161" s="120" t="s">
        <v>133</v>
      </c>
      <c r="PAC161" s="120">
        <v>44264</v>
      </c>
      <c r="PAD161" s="133">
        <v>11.78</v>
      </c>
      <c r="PAE161" s="120" t="s">
        <v>152</v>
      </c>
      <c r="PAF161" s="120" t="s">
        <v>133</v>
      </c>
      <c r="PAG161" s="120">
        <v>44264</v>
      </c>
      <c r="PAH161" s="133">
        <v>11.78</v>
      </c>
      <c r="PAI161" s="120" t="s">
        <v>152</v>
      </c>
      <c r="PAJ161" s="120" t="s">
        <v>133</v>
      </c>
      <c r="PAK161" s="120">
        <v>44264</v>
      </c>
      <c r="PAL161" s="133">
        <v>11.78</v>
      </c>
      <c r="PAM161" s="120" t="s">
        <v>152</v>
      </c>
      <c r="PAN161" s="120" t="s">
        <v>133</v>
      </c>
      <c r="PAO161" s="120">
        <v>44264</v>
      </c>
      <c r="PAP161" s="133">
        <v>11.78</v>
      </c>
      <c r="PAQ161" s="120" t="s">
        <v>152</v>
      </c>
      <c r="PAR161" s="120" t="s">
        <v>133</v>
      </c>
      <c r="PAS161" s="120">
        <v>44264</v>
      </c>
      <c r="PAT161" s="133">
        <v>11.78</v>
      </c>
      <c r="PAU161" s="120" t="s">
        <v>152</v>
      </c>
      <c r="PAV161" s="120" t="s">
        <v>133</v>
      </c>
      <c r="PAW161" s="120">
        <v>44264</v>
      </c>
      <c r="PAX161" s="133">
        <v>11.78</v>
      </c>
      <c r="PAY161" s="120" t="s">
        <v>152</v>
      </c>
      <c r="PAZ161" s="120" t="s">
        <v>133</v>
      </c>
      <c r="PBA161" s="120">
        <v>44264</v>
      </c>
      <c r="PBB161" s="133">
        <v>11.78</v>
      </c>
      <c r="PBC161" s="120" t="s">
        <v>152</v>
      </c>
      <c r="PBD161" s="120" t="s">
        <v>133</v>
      </c>
      <c r="PBE161" s="120">
        <v>44264</v>
      </c>
      <c r="PBF161" s="133">
        <v>11.78</v>
      </c>
      <c r="PBG161" s="120" t="s">
        <v>152</v>
      </c>
      <c r="PBH161" s="120" t="s">
        <v>133</v>
      </c>
      <c r="PBI161" s="120">
        <v>44264</v>
      </c>
      <c r="PBJ161" s="133">
        <v>11.78</v>
      </c>
      <c r="PBK161" s="120" t="s">
        <v>152</v>
      </c>
      <c r="PBL161" s="120" t="s">
        <v>133</v>
      </c>
      <c r="PBM161" s="120">
        <v>44264</v>
      </c>
      <c r="PBN161" s="133">
        <v>11.78</v>
      </c>
      <c r="PBO161" s="120" t="s">
        <v>152</v>
      </c>
      <c r="PBP161" s="120" t="s">
        <v>133</v>
      </c>
      <c r="PBQ161" s="120">
        <v>44264</v>
      </c>
      <c r="PBR161" s="133">
        <v>11.78</v>
      </c>
      <c r="PBS161" s="120" t="s">
        <v>152</v>
      </c>
      <c r="PBT161" s="120" t="s">
        <v>133</v>
      </c>
      <c r="PBU161" s="120">
        <v>44264</v>
      </c>
      <c r="PBV161" s="133">
        <v>11.78</v>
      </c>
      <c r="PBW161" s="120" t="s">
        <v>152</v>
      </c>
      <c r="PBX161" s="120" t="s">
        <v>133</v>
      </c>
      <c r="PBY161" s="120">
        <v>44264</v>
      </c>
      <c r="PBZ161" s="133">
        <v>11.78</v>
      </c>
      <c r="PCA161" s="120" t="s">
        <v>152</v>
      </c>
      <c r="PCB161" s="120" t="s">
        <v>133</v>
      </c>
      <c r="PCC161" s="120">
        <v>44264</v>
      </c>
      <c r="PCD161" s="133">
        <v>11.78</v>
      </c>
      <c r="PCE161" s="120" t="s">
        <v>152</v>
      </c>
      <c r="PCF161" s="120" t="s">
        <v>133</v>
      </c>
      <c r="PCG161" s="120">
        <v>44264</v>
      </c>
      <c r="PCH161" s="133">
        <v>11.78</v>
      </c>
      <c r="PCI161" s="120" t="s">
        <v>152</v>
      </c>
      <c r="PCJ161" s="120" t="s">
        <v>133</v>
      </c>
      <c r="PCK161" s="120">
        <v>44264</v>
      </c>
      <c r="PCL161" s="133">
        <v>11.78</v>
      </c>
      <c r="PCM161" s="120" t="s">
        <v>152</v>
      </c>
      <c r="PCN161" s="120" t="s">
        <v>133</v>
      </c>
      <c r="PCO161" s="120">
        <v>44264</v>
      </c>
      <c r="PCP161" s="133">
        <v>11.78</v>
      </c>
      <c r="PCQ161" s="120" t="s">
        <v>152</v>
      </c>
      <c r="PCR161" s="120" t="s">
        <v>133</v>
      </c>
      <c r="PCS161" s="120">
        <v>44264</v>
      </c>
      <c r="PCT161" s="133">
        <v>11.78</v>
      </c>
      <c r="PCU161" s="120" t="s">
        <v>152</v>
      </c>
      <c r="PCV161" s="120" t="s">
        <v>133</v>
      </c>
      <c r="PCW161" s="120">
        <v>44264</v>
      </c>
      <c r="PCX161" s="133">
        <v>11.78</v>
      </c>
      <c r="PCY161" s="120" t="s">
        <v>152</v>
      </c>
      <c r="PCZ161" s="120" t="s">
        <v>133</v>
      </c>
      <c r="PDA161" s="120">
        <v>44264</v>
      </c>
      <c r="PDB161" s="133">
        <v>11.78</v>
      </c>
      <c r="PDC161" s="120" t="s">
        <v>152</v>
      </c>
      <c r="PDD161" s="120" t="s">
        <v>133</v>
      </c>
      <c r="PDE161" s="120">
        <v>44264</v>
      </c>
      <c r="PDF161" s="133">
        <v>11.78</v>
      </c>
      <c r="PDG161" s="120" t="s">
        <v>152</v>
      </c>
      <c r="PDH161" s="120" t="s">
        <v>133</v>
      </c>
      <c r="PDI161" s="120">
        <v>44264</v>
      </c>
      <c r="PDJ161" s="133">
        <v>11.78</v>
      </c>
      <c r="PDK161" s="120" t="s">
        <v>152</v>
      </c>
      <c r="PDL161" s="120" t="s">
        <v>133</v>
      </c>
      <c r="PDM161" s="120">
        <v>44264</v>
      </c>
      <c r="PDN161" s="133">
        <v>11.78</v>
      </c>
      <c r="PDO161" s="120" t="s">
        <v>152</v>
      </c>
      <c r="PDP161" s="120" t="s">
        <v>133</v>
      </c>
      <c r="PDQ161" s="120">
        <v>44264</v>
      </c>
      <c r="PDR161" s="133">
        <v>11.78</v>
      </c>
      <c r="PDS161" s="120" t="s">
        <v>152</v>
      </c>
      <c r="PDT161" s="120" t="s">
        <v>133</v>
      </c>
      <c r="PDU161" s="120">
        <v>44264</v>
      </c>
      <c r="PDV161" s="133">
        <v>11.78</v>
      </c>
      <c r="PDW161" s="120" t="s">
        <v>152</v>
      </c>
      <c r="PDX161" s="120" t="s">
        <v>133</v>
      </c>
      <c r="PDY161" s="120">
        <v>44264</v>
      </c>
      <c r="PDZ161" s="133">
        <v>11.78</v>
      </c>
      <c r="PEA161" s="120" t="s">
        <v>152</v>
      </c>
      <c r="PEB161" s="120" t="s">
        <v>133</v>
      </c>
      <c r="PEC161" s="120">
        <v>44264</v>
      </c>
      <c r="PED161" s="133">
        <v>11.78</v>
      </c>
      <c r="PEE161" s="120" t="s">
        <v>152</v>
      </c>
      <c r="PEF161" s="120" t="s">
        <v>133</v>
      </c>
      <c r="PEG161" s="120">
        <v>44264</v>
      </c>
      <c r="PEH161" s="133">
        <v>11.78</v>
      </c>
      <c r="PEI161" s="120" t="s">
        <v>152</v>
      </c>
      <c r="PEJ161" s="120" t="s">
        <v>133</v>
      </c>
      <c r="PEK161" s="120">
        <v>44264</v>
      </c>
      <c r="PEL161" s="133">
        <v>11.78</v>
      </c>
      <c r="PEM161" s="120" t="s">
        <v>152</v>
      </c>
      <c r="PEN161" s="120" t="s">
        <v>133</v>
      </c>
      <c r="PEO161" s="120">
        <v>44264</v>
      </c>
      <c r="PEP161" s="133">
        <v>11.78</v>
      </c>
      <c r="PEQ161" s="120" t="s">
        <v>152</v>
      </c>
      <c r="PER161" s="120" t="s">
        <v>133</v>
      </c>
      <c r="PES161" s="120">
        <v>44264</v>
      </c>
      <c r="PET161" s="133">
        <v>11.78</v>
      </c>
      <c r="PEU161" s="120" t="s">
        <v>152</v>
      </c>
      <c r="PEV161" s="120" t="s">
        <v>133</v>
      </c>
      <c r="PEW161" s="120">
        <v>44264</v>
      </c>
      <c r="PEX161" s="133">
        <v>11.78</v>
      </c>
      <c r="PEY161" s="120" t="s">
        <v>152</v>
      </c>
      <c r="PEZ161" s="120" t="s">
        <v>133</v>
      </c>
      <c r="PFA161" s="120">
        <v>44264</v>
      </c>
      <c r="PFB161" s="133">
        <v>11.78</v>
      </c>
      <c r="PFC161" s="120" t="s">
        <v>152</v>
      </c>
      <c r="PFD161" s="120" t="s">
        <v>133</v>
      </c>
      <c r="PFE161" s="120">
        <v>44264</v>
      </c>
      <c r="PFF161" s="133">
        <v>11.78</v>
      </c>
      <c r="PFG161" s="120" t="s">
        <v>152</v>
      </c>
      <c r="PFH161" s="120" t="s">
        <v>133</v>
      </c>
      <c r="PFI161" s="120">
        <v>44264</v>
      </c>
      <c r="PFJ161" s="133">
        <v>11.78</v>
      </c>
      <c r="PFK161" s="120" t="s">
        <v>152</v>
      </c>
      <c r="PFL161" s="120" t="s">
        <v>133</v>
      </c>
      <c r="PFM161" s="120">
        <v>44264</v>
      </c>
      <c r="PFN161" s="133">
        <v>11.78</v>
      </c>
      <c r="PFO161" s="120" t="s">
        <v>152</v>
      </c>
      <c r="PFP161" s="120" t="s">
        <v>133</v>
      </c>
      <c r="PFQ161" s="120">
        <v>44264</v>
      </c>
      <c r="PFR161" s="133">
        <v>11.78</v>
      </c>
      <c r="PFS161" s="120" t="s">
        <v>152</v>
      </c>
      <c r="PFT161" s="120" t="s">
        <v>133</v>
      </c>
      <c r="PFU161" s="120">
        <v>44264</v>
      </c>
      <c r="PFV161" s="133">
        <v>11.78</v>
      </c>
      <c r="PFW161" s="120" t="s">
        <v>152</v>
      </c>
      <c r="PFX161" s="120" t="s">
        <v>133</v>
      </c>
      <c r="PFY161" s="120">
        <v>44264</v>
      </c>
      <c r="PFZ161" s="133">
        <v>11.78</v>
      </c>
      <c r="PGA161" s="120" t="s">
        <v>152</v>
      </c>
      <c r="PGB161" s="120" t="s">
        <v>133</v>
      </c>
      <c r="PGC161" s="120">
        <v>44264</v>
      </c>
      <c r="PGD161" s="133">
        <v>11.78</v>
      </c>
      <c r="PGE161" s="120" t="s">
        <v>152</v>
      </c>
      <c r="PGF161" s="120" t="s">
        <v>133</v>
      </c>
      <c r="PGG161" s="120">
        <v>44264</v>
      </c>
      <c r="PGH161" s="133">
        <v>11.78</v>
      </c>
      <c r="PGI161" s="120" t="s">
        <v>152</v>
      </c>
      <c r="PGJ161" s="120" t="s">
        <v>133</v>
      </c>
      <c r="PGK161" s="120">
        <v>44264</v>
      </c>
      <c r="PGL161" s="133">
        <v>11.78</v>
      </c>
      <c r="PGM161" s="120" t="s">
        <v>152</v>
      </c>
      <c r="PGN161" s="120" t="s">
        <v>133</v>
      </c>
      <c r="PGO161" s="120">
        <v>44264</v>
      </c>
      <c r="PGP161" s="133">
        <v>11.78</v>
      </c>
      <c r="PGQ161" s="120" t="s">
        <v>152</v>
      </c>
      <c r="PGR161" s="120" t="s">
        <v>133</v>
      </c>
      <c r="PGS161" s="120">
        <v>44264</v>
      </c>
      <c r="PGT161" s="133">
        <v>11.78</v>
      </c>
      <c r="PGU161" s="120" t="s">
        <v>152</v>
      </c>
      <c r="PGV161" s="120" t="s">
        <v>133</v>
      </c>
      <c r="PGW161" s="120">
        <v>44264</v>
      </c>
      <c r="PGX161" s="133">
        <v>11.78</v>
      </c>
      <c r="PGY161" s="120" t="s">
        <v>152</v>
      </c>
      <c r="PGZ161" s="120" t="s">
        <v>133</v>
      </c>
      <c r="PHA161" s="120">
        <v>44264</v>
      </c>
      <c r="PHB161" s="133">
        <v>11.78</v>
      </c>
      <c r="PHC161" s="120" t="s">
        <v>152</v>
      </c>
      <c r="PHD161" s="120" t="s">
        <v>133</v>
      </c>
      <c r="PHE161" s="120">
        <v>44264</v>
      </c>
      <c r="PHF161" s="133">
        <v>11.78</v>
      </c>
      <c r="PHG161" s="120" t="s">
        <v>152</v>
      </c>
      <c r="PHH161" s="120" t="s">
        <v>133</v>
      </c>
      <c r="PHI161" s="120">
        <v>44264</v>
      </c>
      <c r="PHJ161" s="133">
        <v>11.78</v>
      </c>
      <c r="PHK161" s="120" t="s">
        <v>152</v>
      </c>
      <c r="PHL161" s="120" t="s">
        <v>133</v>
      </c>
      <c r="PHM161" s="120">
        <v>44264</v>
      </c>
      <c r="PHN161" s="133">
        <v>11.78</v>
      </c>
      <c r="PHO161" s="120" t="s">
        <v>152</v>
      </c>
      <c r="PHP161" s="120" t="s">
        <v>133</v>
      </c>
      <c r="PHQ161" s="120">
        <v>44264</v>
      </c>
      <c r="PHR161" s="133">
        <v>11.78</v>
      </c>
      <c r="PHS161" s="120" t="s">
        <v>152</v>
      </c>
      <c r="PHT161" s="120" t="s">
        <v>133</v>
      </c>
      <c r="PHU161" s="120">
        <v>44264</v>
      </c>
      <c r="PHV161" s="133">
        <v>11.78</v>
      </c>
      <c r="PHW161" s="120" t="s">
        <v>152</v>
      </c>
      <c r="PHX161" s="120" t="s">
        <v>133</v>
      </c>
      <c r="PHY161" s="120">
        <v>44264</v>
      </c>
      <c r="PHZ161" s="133">
        <v>11.78</v>
      </c>
      <c r="PIA161" s="120" t="s">
        <v>152</v>
      </c>
      <c r="PIB161" s="120" t="s">
        <v>133</v>
      </c>
      <c r="PIC161" s="120">
        <v>44264</v>
      </c>
      <c r="PID161" s="133">
        <v>11.78</v>
      </c>
      <c r="PIE161" s="120" t="s">
        <v>152</v>
      </c>
      <c r="PIF161" s="120" t="s">
        <v>133</v>
      </c>
      <c r="PIG161" s="120">
        <v>44264</v>
      </c>
      <c r="PIH161" s="133">
        <v>11.78</v>
      </c>
      <c r="PII161" s="120" t="s">
        <v>152</v>
      </c>
      <c r="PIJ161" s="120" t="s">
        <v>133</v>
      </c>
      <c r="PIK161" s="120">
        <v>44264</v>
      </c>
      <c r="PIL161" s="133">
        <v>11.78</v>
      </c>
      <c r="PIM161" s="120" t="s">
        <v>152</v>
      </c>
      <c r="PIN161" s="120" t="s">
        <v>133</v>
      </c>
      <c r="PIO161" s="120">
        <v>44264</v>
      </c>
      <c r="PIP161" s="133">
        <v>11.78</v>
      </c>
      <c r="PIQ161" s="120" t="s">
        <v>152</v>
      </c>
      <c r="PIR161" s="120" t="s">
        <v>133</v>
      </c>
      <c r="PIS161" s="120">
        <v>44264</v>
      </c>
      <c r="PIT161" s="133">
        <v>11.78</v>
      </c>
      <c r="PIU161" s="120" t="s">
        <v>152</v>
      </c>
      <c r="PIV161" s="120" t="s">
        <v>133</v>
      </c>
      <c r="PIW161" s="120">
        <v>44264</v>
      </c>
      <c r="PIX161" s="133">
        <v>11.78</v>
      </c>
      <c r="PIY161" s="120" t="s">
        <v>152</v>
      </c>
      <c r="PIZ161" s="120" t="s">
        <v>133</v>
      </c>
      <c r="PJA161" s="120">
        <v>44264</v>
      </c>
      <c r="PJB161" s="133">
        <v>11.78</v>
      </c>
      <c r="PJC161" s="120" t="s">
        <v>152</v>
      </c>
      <c r="PJD161" s="120" t="s">
        <v>133</v>
      </c>
      <c r="PJE161" s="120">
        <v>44264</v>
      </c>
      <c r="PJF161" s="133">
        <v>11.78</v>
      </c>
      <c r="PJG161" s="120" t="s">
        <v>152</v>
      </c>
      <c r="PJH161" s="120" t="s">
        <v>133</v>
      </c>
      <c r="PJI161" s="120">
        <v>44264</v>
      </c>
      <c r="PJJ161" s="133">
        <v>11.78</v>
      </c>
      <c r="PJK161" s="120" t="s">
        <v>152</v>
      </c>
      <c r="PJL161" s="120" t="s">
        <v>133</v>
      </c>
      <c r="PJM161" s="120">
        <v>44264</v>
      </c>
      <c r="PJN161" s="133">
        <v>11.78</v>
      </c>
      <c r="PJO161" s="120" t="s">
        <v>152</v>
      </c>
      <c r="PJP161" s="120" t="s">
        <v>133</v>
      </c>
      <c r="PJQ161" s="120">
        <v>44264</v>
      </c>
      <c r="PJR161" s="133">
        <v>11.78</v>
      </c>
      <c r="PJS161" s="120" t="s">
        <v>152</v>
      </c>
      <c r="PJT161" s="120" t="s">
        <v>133</v>
      </c>
      <c r="PJU161" s="120">
        <v>44264</v>
      </c>
      <c r="PJV161" s="133">
        <v>11.78</v>
      </c>
      <c r="PJW161" s="120" t="s">
        <v>152</v>
      </c>
      <c r="PJX161" s="120" t="s">
        <v>133</v>
      </c>
      <c r="PJY161" s="120">
        <v>44264</v>
      </c>
      <c r="PJZ161" s="133">
        <v>11.78</v>
      </c>
      <c r="PKA161" s="120" t="s">
        <v>152</v>
      </c>
      <c r="PKB161" s="120" t="s">
        <v>133</v>
      </c>
      <c r="PKC161" s="120">
        <v>44264</v>
      </c>
      <c r="PKD161" s="133">
        <v>11.78</v>
      </c>
      <c r="PKE161" s="120" t="s">
        <v>152</v>
      </c>
      <c r="PKF161" s="120" t="s">
        <v>133</v>
      </c>
      <c r="PKG161" s="120">
        <v>44264</v>
      </c>
      <c r="PKH161" s="133">
        <v>11.78</v>
      </c>
      <c r="PKI161" s="120" t="s">
        <v>152</v>
      </c>
      <c r="PKJ161" s="120" t="s">
        <v>133</v>
      </c>
      <c r="PKK161" s="120">
        <v>44264</v>
      </c>
      <c r="PKL161" s="133">
        <v>11.78</v>
      </c>
      <c r="PKM161" s="120" t="s">
        <v>152</v>
      </c>
      <c r="PKN161" s="120" t="s">
        <v>133</v>
      </c>
      <c r="PKO161" s="120">
        <v>44264</v>
      </c>
      <c r="PKP161" s="133">
        <v>11.78</v>
      </c>
      <c r="PKQ161" s="120" t="s">
        <v>152</v>
      </c>
      <c r="PKR161" s="120" t="s">
        <v>133</v>
      </c>
      <c r="PKS161" s="120">
        <v>44264</v>
      </c>
      <c r="PKT161" s="133">
        <v>11.78</v>
      </c>
      <c r="PKU161" s="120" t="s">
        <v>152</v>
      </c>
      <c r="PKV161" s="120" t="s">
        <v>133</v>
      </c>
      <c r="PKW161" s="120">
        <v>44264</v>
      </c>
      <c r="PKX161" s="133">
        <v>11.78</v>
      </c>
      <c r="PKY161" s="120" t="s">
        <v>152</v>
      </c>
      <c r="PKZ161" s="120" t="s">
        <v>133</v>
      </c>
      <c r="PLA161" s="120">
        <v>44264</v>
      </c>
      <c r="PLB161" s="133">
        <v>11.78</v>
      </c>
      <c r="PLC161" s="120" t="s">
        <v>152</v>
      </c>
      <c r="PLD161" s="120" t="s">
        <v>133</v>
      </c>
      <c r="PLE161" s="120">
        <v>44264</v>
      </c>
      <c r="PLF161" s="133">
        <v>11.78</v>
      </c>
      <c r="PLG161" s="120" t="s">
        <v>152</v>
      </c>
      <c r="PLH161" s="120" t="s">
        <v>133</v>
      </c>
      <c r="PLI161" s="120">
        <v>44264</v>
      </c>
      <c r="PLJ161" s="133">
        <v>11.78</v>
      </c>
      <c r="PLK161" s="120" t="s">
        <v>152</v>
      </c>
      <c r="PLL161" s="120" t="s">
        <v>133</v>
      </c>
      <c r="PLM161" s="120">
        <v>44264</v>
      </c>
      <c r="PLN161" s="133">
        <v>11.78</v>
      </c>
      <c r="PLO161" s="120" t="s">
        <v>152</v>
      </c>
      <c r="PLP161" s="120" t="s">
        <v>133</v>
      </c>
      <c r="PLQ161" s="120">
        <v>44264</v>
      </c>
      <c r="PLR161" s="133">
        <v>11.78</v>
      </c>
      <c r="PLS161" s="120" t="s">
        <v>152</v>
      </c>
      <c r="PLT161" s="120" t="s">
        <v>133</v>
      </c>
      <c r="PLU161" s="120">
        <v>44264</v>
      </c>
      <c r="PLV161" s="133">
        <v>11.78</v>
      </c>
      <c r="PLW161" s="120" t="s">
        <v>152</v>
      </c>
      <c r="PLX161" s="120" t="s">
        <v>133</v>
      </c>
      <c r="PLY161" s="120">
        <v>44264</v>
      </c>
      <c r="PLZ161" s="133">
        <v>11.78</v>
      </c>
      <c r="PMA161" s="120" t="s">
        <v>152</v>
      </c>
      <c r="PMB161" s="120" t="s">
        <v>133</v>
      </c>
      <c r="PMC161" s="120">
        <v>44264</v>
      </c>
      <c r="PMD161" s="133">
        <v>11.78</v>
      </c>
      <c r="PME161" s="120" t="s">
        <v>152</v>
      </c>
      <c r="PMF161" s="120" t="s">
        <v>133</v>
      </c>
      <c r="PMG161" s="120">
        <v>44264</v>
      </c>
      <c r="PMH161" s="133">
        <v>11.78</v>
      </c>
      <c r="PMI161" s="120" t="s">
        <v>152</v>
      </c>
      <c r="PMJ161" s="120" t="s">
        <v>133</v>
      </c>
      <c r="PMK161" s="120">
        <v>44264</v>
      </c>
      <c r="PML161" s="133">
        <v>11.78</v>
      </c>
      <c r="PMM161" s="120" t="s">
        <v>152</v>
      </c>
      <c r="PMN161" s="120" t="s">
        <v>133</v>
      </c>
      <c r="PMO161" s="120">
        <v>44264</v>
      </c>
      <c r="PMP161" s="133">
        <v>11.78</v>
      </c>
      <c r="PMQ161" s="120" t="s">
        <v>152</v>
      </c>
      <c r="PMR161" s="120" t="s">
        <v>133</v>
      </c>
      <c r="PMS161" s="120">
        <v>44264</v>
      </c>
      <c r="PMT161" s="133">
        <v>11.78</v>
      </c>
      <c r="PMU161" s="120" t="s">
        <v>152</v>
      </c>
      <c r="PMV161" s="120" t="s">
        <v>133</v>
      </c>
      <c r="PMW161" s="120">
        <v>44264</v>
      </c>
      <c r="PMX161" s="133">
        <v>11.78</v>
      </c>
      <c r="PMY161" s="120" t="s">
        <v>152</v>
      </c>
      <c r="PMZ161" s="120" t="s">
        <v>133</v>
      </c>
      <c r="PNA161" s="120">
        <v>44264</v>
      </c>
      <c r="PNB161" s="133">
        <v>11.78</v>
      </c>
      <c r="PNC161" s="120" t="s">
        <v>152</v>
      </c>
      <c r="PND161" s="120" t="s">
        <v>133</v>
      </c>
      <c r="PNE161" s="120">
        <v>44264</v>
      </c>
      <c r="PNF161" s="133">
        <v>11.78</v>
      </c>
      <c r="PNG161" s="120" t="s">
        <v>152</v>
      </c>
      <c r="PNH161" s="120" t="s">
        <v>133</v>
      </c>
      <c r="PNI161" s="120">
        <v>44264</v>
      </c>
      <c r="PNJ161" s="133">
        <v>11.78</v>
      </c>
      <c r="PNK161" s="120" t="s">
        <v>152</v>
      </c>
      <c r="PNL161" s="120" t="s">
        <v>133</v>
      </c>
      <c r="PNM161" s="120">
        <v>44264</v>
      </c>
      <c r="PNN161" s="133">
        <v>11.78</v>
      </c>
      <c r="PNO161" s="120" t="s">
        <v>152</v>
      </c>
      <c r="PNP161" s="120" t="s">
        <v>133</v>
      </c>
      <c r="PNQ161" s="120">
        <v>44264</v>
      </c>
      <c r="PNR161" s="133">
        <v>11.78</v>
      </c>
      <c r="PNS161" s="120" t="s">
        <v>152</v>
      </c>
      <c r="PNT161" s="120" t="s">
        <v>133</v>
      </c>
      <c r="PNU161" s="120">
        <v>44264</v>
      </c>
      <c r="PNV161" s="133">
        <v>11.78</v>
      </c>
      <c r="PNW161" s="120" t="s">
        <v>152</v>
      </c>
      <c r="PNX161" s="120" t="s">
        <v>133</v>
      </c>
      <c r="PNY161" s="120">
        <v>44264</v>
      </c>
      <c r="PNZ161" s="133">
        <v>11.78</v>
      </c>
      <c r="POA161" s="120" t="s">
        <v>152</v>
      </c>
      <c r="POB161" s="120" t="s">
        <v>133</v>
      </c>
      <c r="POC161" s="120">
        <v>44264</v>
      </c>
      <c r="POD161" s="133">
        <v>11.78</v>
      </c>
      <c r="POE161" s="120" t="s">
        <v>152</v>
      </c>
      <c r="POF161" s="120" t="s">
        <v>133</v>
      </c>
      <c r="POG161" s="120">
        <v>44264</v>
      </c>
      <c r="POH161" s="133">
        <v>11.78</v>
      </c>
      <c r="POI161" s="120" t="s">
        <v>152</v>
      </c>
      <c r="POJ161" s="120" t="s">
        <v>133</v>
      </c>
      <c r="POK161" s="120">
        <v>44264</v>
      </c>
      <c r="POL161" s="133">
        <v>11.78</v>
      </c>
      <c r="POM161" s="120" t="s">
        <v>152</v>
      </c>
      <c r="PON161" s="120" t="s">
        <v>133</v>
      </c>
      <c r="POO161" s="120">
        <v>44264</v>
      </c>
      <c r="POP161" s="133">
        <v>11.78</v>
      </c>
      <c r="POQ161" s="120" t="s">
        <v>152</v>
      </c>
      <c r="POR161" s="120" t="s">
        <v>133</v>
      </c>
      <c r="POS161" s="120">
        <v>44264</v>
      </c>
      <c r="POT161" s="133">
        <v>11.78</v>
      </c>
      <c r="POU161" s="120" t="s">
        <v>152</v>
      </c>
      <c r="POV161" s="120" t="s">
        <v>133</v>
      </c>
      <c r="POW161" s="120">
        <v>44264</v>
      </c>
      <c r="POX161" s="133">
        <v>11.78</v>
      </c>
      <c r="POY161" s="120" t="s">
        <v>152</v>
      </c>
      <c r="POZ161" s="120" t="s">
        <v>133</v>
      </c>
      <c r="PPA161" s="120">
        <v>44264</v>
      </c>
      <c r="PPB161" s="133">
        <v>11.78</v>
      </c>
      <c r="PPC161" s="120" t="s">
        <v>152</v>
      </c>
      <c r="PPD161" s="120" t="s">
        <v>133</v>
      </c>
      <c r="PPE161" s="120">
        <v>44264</v>
      </c>
      <c r="PPF161" s="133">
        <v>11.78</v>
      </c>
      <c r="PPG161" s="120" t="s">
        <v>152</v>
      </c>
      <c r="PPH161" s="120" t="s">
        <v>133</v>
      </c>
      <c r="PPI161" s="120">
        <v>44264</v>
      </c>
      <c r="PPJ161" s="133">
        <v>11.78</v>
      </c>
      <c r="PPK161" s="120" t="s">
        <v>152</v>
      </c>
      <c r="PPL161" s="120" t="s">
        <v>133</v>
      </c>
      <c r="PPM161" s="120">
        <v>44264</v>
      </c>
      <c r="PPN161" s="133">
        <v>11.78</v>
      </c>
      <c r="PPO161" s="120" t="s">
        <v>152</v>
      </c>
      <c r="PPP161" s="120" t="s">
        <v>133</v>
      </c>
      <c r="PPQ161" s="120">
        <v>44264</v>
      </c>
      <c r="PPR161" s="133">
        <v>11.78</v>
      </c>
      <c r="PPS161" s="120" t="s">
        <v>152</v>
      </c>
      <c r="PPT161" s="120" t="s">
        <v>133</v>
      </c>
      <c r="PPU161" s="120">
        <v>44264</v>
      </c>
      <c r="PPV161" s="133">
        <v>11.78</v>
      </c>
      <c r="PPW161" s="120" t="s">
        <v>152</v>
      </c>
      <c r="PPX161" s="120" t="s">
        <v>133</v>
      </c>
      <c r="PPY161" s="120">
        <v>44264</v>
      </c>
      <c r="PPZ161" s="133">
        <v>11.78</v>
      </c>
      <c r="PQA161" s="120" t="s">
        <v>152</v>
      </c>
      <c r="PQB161" s="120" t="s">
        <v>133</v>
      </c>
      <c r="PQC161" s="120">
        <v>44264</v>
      </c>
      <c r="PQD161" s="133">
        <v>11.78</v>
      </c>
      <c r="PQE161" s="120" t="s">
        <v>152</v>
      </c>
      <c r="PQF161" s="120" t="s">
        <v>133</v>
      </c>
      <c r="PQG161" s="120">
        <v>44264</v>
      </c>
      <c r="PQH161" s="133">
        <v>11.78</v>
      </c>
      <c r="PQI161" s="120" t="s">
        <v>152</v>
      </c>
      <c r="PQJ161" s="120" t="s">
        <v>133</v>
      </c>
      <c r="PQK161" s="120">
        <v>44264</v>
      </c>
      <c r="PQL161" s="133">
        <v>11.78</v>
      </c>
      <c r="PQM161" s="120" t="s">
        <v>152</v>
      </c>
      <c r="PQN161" s="120" t="s">
        <v>133</v>
      </c>
      <c r="PQO161" s="120">
        <v>44264</v>
      </c>
      <c r="PQP161" s="133">
        <v>11.78</v>
      </c>
      <c r="PQQ161" s="120" t="s">
        <v>152</v>
      </c>
      <c r="PQR161" s="120" t="s">
        <v>133</v>
      </c>
      <c r="PQS161" s="120">
        <v>44264</v>
      </c>
      <c r="PQT161" s="133">
        <v>11.78</v>
      </c>
      <c r="PQU161" s="120" t="s">
        <v>152</v>
      </c>
      <c r="PQV161" s="120" t="s">
        <v>133</v>
      </c>
      <c r="PQW161" s="120">
        <v>44264</v>
      </c>
      <c r="PQX161" s="133">
        <v>11.78</v>
      </c>
      <c r="PQY161" s="120" t="s">
        <v>152</v>
      </c>
      <c r="PQZ161" s="120" t="s">
        <v>133</v>
      </c>
      <c r="PRA161" s="120">
        <v>44264</v>
      </c>
      <c r="PRB161" s="133">
        <v>11.78</v>
      </c>
      <c r="PRC161" s="120" t="s">
        <v>152</v>
      </c>
      <c r="PRD161" s="120" t="s">
        <v>133</v>
      </c>
      <c r="PRE161" s="120">
        <v>44264</v>
      </c>
      <c r="PRF161" s="133">
        <v>11.78</v>
      </c>
      <c r="PRG161" s="120" t="s">
        <v>152</v>
      </c>
      <c r="PRH161" s="120" t="s">
        <v>133</v>
      </c>
      <c r="PRI161" s="120">
        <v>44264</v>
      </c>
      <c r="PRJ161" s="133">
        <v>11.78</v>
      </c>
      <c r="PRK161" s="120" t="s">
        <v>152</v>
      </c>
      <c r="PRL161" s="120" t="s">
        <v>133</v>
      </c>
      <c r="PRM161" s="120">
        <v>44264</v>
      </c>
      <c r="PRN161" s="133">
        <v>11.78</v>
      </c>
      <c r="PRO161" s="120" t="s">
        <v>152</v>
      </c>
      <c r="PRP161" s="120" t="s">
        <v>133</v>
      </c>
      <c r="PRQ161" s="120">
        <v>44264</v>
      </c>
      <c r="PRR161" s="133">
        <v>11.78</v>
      </c>
      <c r="PRS161" s="120" t="s">
        <v>152</v>
      </c>
      <c r="PRT161" s="120" t="s">
        <v>133</v>
      </c>
      <c r="PRU161" s="120">
        <v>44264</v>
      </c>
      <c r="PRV161" s="133">
        <v>11.78</v>
      </c>
      <c r="PRW161" s="120" t="s">
        <v>152</v>
      </c>
      <c r="PRX161" s="120" t="s">
        <v>133</v>
      </c>
      <c r="PRY161" s="120">
        <v>44264</v>
      </c>
      <c r="PRZ161" s="133">
        <v>11.78</v>
      </c>
      <c r="PSA161" s="120" t="s">
        <v>152</v>
      </c>
      <c r="PSB161" s="120" t="s">
        <v>133</v>
      </c>
      <c r="PSC161" s="120">
        <v>44264</v>
      </c>
      <c r="PSD161" s="133">
        <v>11.78</v>
      </c>
      <c r="PSE161" s="120" t="s">
        <v>152</v>
      </c>
      <c r="PSF161" s="120" t="s">
        <v>133</v>
      </c>
      <c r="PSG161" s="120">
        <v>44264</v>
      </c>
      <c r="PSH161" s="133">
        <v>11.78</v>
      </c>
      <c r="PSI161" s="120" t="s">
        <v>152</v>
      </c>
      <c r="PSJ161" s="120" t="s">
        <v>133</v>
      </c>
      <c r="PSK161" s="120">
        <v>44264</v>
      </c>
      <c r="PSL161" s="133">
        <v>11.78</v>
      </c>
      <c r="PSM161" s="120" t="s">
        <v>152</v>
      </c>
      <c r="PSN161" s="120" t="s">
        <v>133</v>
      </c>
      <c r="PSO161" s="120">
        <v>44264</v>
      </c>
      <c r="PSP161" s="133">
        <v>11.78</v>
      </c>
      <c r="PSQ161" s="120" t="s">
        <v>152</v>
      </c>
      <c r="PSR161" s="120" t="s">
        <v>133</v>
      </c>
      <c r="PSS161" s="120">
        <v>44264</v>
      </c>
      <c r="PST161" s="133">
        <v>11.78</v>
      </c>
      <c r="PSU161" s="120" t="s">
        <v>152</v>
      </c>
      <c r="PSV161" s="120" t="s">
        <v>133</v>
      </c>
      <c r="PSW161" s="120">
        <v>44264</v>
      </c>
      <c r="PSX161" s="133">
        <v>11.78</v>
      </c>
      <c r="PSY161" s="120" t="s">
        <v>152</v>
      </c>
      <c r="PSZ161" s="120" t="s">
        <v>133</v>
      </c>
      <c r="PTA161" s="120">
        <v>44264</v>
      </c>
      <c r="PTB161" s="133">
        <v>11.78</v>
      </c>
      <c r="PTC161" s="120" t="s">
        <v>152</v>
      </c>
      <c r="PTD161" s="120" t="s">
        <v>133</v>
      </c>
      <c r="PTE161" s="120">
        <v>44264</v>
      </c>
      <c r="PTF161" s="133">
        <v>11.78</v>
      </c>
      <c r="PTG161" s="120" t="s">
        <v>152</v>
      </c>
      <c r="PTH161" s="120" t="s">
        <v>133</v>
      </c>
      <c r="PTI161" s="120">
        <v>44264</v>
      </c>
      <c r="PTJ161" s="133">
        <v>11.78</v>
      </c>
      <c r="PTK161" s="120" t="s">
        <v>152</v>
      </c>
      <c r="PTL161" s="120" t="s">
        <v>133</v>
      </c>
      <c r="PTM161" s="120">
        <v>44264</v>
      </c>
      <c r="PTN161" s="133">
        <v>11.78</v>
      </c>
      <c r="PTO161" s="120" t="s">
        <v>152</v>
      </c>
      <c r="PTP161" s="120" t="s">
        <v>133</v>
      </c>
      <c r="PTQ161" s="120">
        <v>44264</v>
      </c>
      <c r="PTR161" s="133">
        <v>11.78</v>
      </c>
      <c r="PTS161" s="120" t="s">
        <v>152</v>
      </c>
      <c r="PTT161" s="120" t="s">
        <v>133</v>
      </c>
      <c r="PTU161" s="120">
        <v>44264</v>
      </c>
      <c r="PTV161" s="133">
        <v>11.78</v>
      </c>
      <c r="PTW161" s="120" t="s">
        <v>152</v>
      </c>
      <c r="PTX161" s="120" t="s">
        <v>133</v>
      </c>
      <c r="PTY161" s="120">
        <v>44264</v>
      </c>
      <c r="PTZ161" s="133">
        <v>11.78</v>
      </c>
      <c r="PUA161" s="120" t="s">
        <v>152</v>
      </c>
      <c r="PUB161" s="120" t="s">
        <v>133</v>
      </c>
      <c r="PUC161" s="120">
        <v>44264</v>
      </c>
      <c r="PUD161" s="133">
        <v>11.78</v>
      </c>
      <c r="PUE161" s="120" t="s">
        <v>152</v>
      </c>
      <c r="PUF161" s="120" t="s">
        <v>133</v>
      </c>
      <c r="PUG161" s="120">
        <v>44264</v>
      </c>
      <c r="PUH161" s="133">
        <v>11.78</v>
      </c>
      <c r="PUI161" s="120" t="s">
        <v>152</v>
      </c>
      <c r="PUJ161" s="120" t="s">
        <v>133</v>
      </c>
      <c r="PUK161" s="120">
        <v>44264</v>
      </c>
      <c r="PUL161" s="133">
        <v>11.78</v>
      </c>
      <c r="PUM161" s="120" t="s">
        <v>152</v>
      </c>
      <c r="PUN161" s="120" t="s">
        <v>133</v>
      </c>
      <c r="PUO161" s="120">
        <v>44264</v>
      </c>
      <c r="PUP161" s="133">
        <v>11.78</v>
      </c>
      <c r="PUQ161" s="120" t="s">
        <v>152</v>
      </c>
      <c r="PUR161" s="120" t="s">
        <v>133</v>
      </c>
      <c r="PUS161" s="120">
        <v>44264</v>
      </c>
      <c r="PUT161" s="133">
        <v>11.78</v>
      </c>
      <c r="PUU161" s="120" t="s">
        <v>152</v>
      </c>
      <c r="PUV161" s="120" t="s">
        <v>133</v>
      </c>
      <c r="PUW161" s="120">
        <v>44264</v>
      </c>
      <c r="PUX161" s="133">
        <v>11.78</v>
      </c>
      <c r="PUY161" s="120" t="s">
        <v>152</v>
      </c>
      <c r="PUZ161" s="120" t="s">
        <v>133</v>
      </c>
      <c r="PVA161" s="120">
        <v>44264</v>
      </c>
      <c r="PVB161" s="133">
        <v>11.78</v>
      </c>
      <c r="PVC161" s="120" t="s">
        <v>152</v>
      </c>
      <c r="PVD161" s="120" t="s">
        <v>133</v>
      </c>
      <c r="PVE161" s="120">
        <v>44264</v>
      </c>
      <c r="PVF161" s="133">
        <v>11.78</v>
      </c>
      <c r="PVG161" s="120" t="s">
        <v>152</v>
      </c>
      <c r="PVH161" s="120" t="s">
        <v>133</v>
      </c>
      <c r="PVI161" s="120">
        <v>44264</v>
      </c>
      <c r="PVJ161" s="133">
        <v>11.78</v>
      </c>
      <c r="PVK161" s="120" t="s">
        <v>152</v>
      </c>
      <c r="PVL161" s="120" t="s">
        <v>133</v>
      </c>
      <c r="PVM161" s="120">
        <v>44264</v>
      </c>
      <c r="PVN161" s="133">
        <v>11.78</v>
      </c>
      <c r="PVO161" s="120" t="s">
        <v>152</v>
      </c>
      <c r="PVP161" s="120" t="s">
        <v>133</v>
      </c>
      <c r="PVQ161" s="120">
        <v>44264</v>
      </c>
      <c r="PVR161" s="133">
        <v>11.78</v>
      </c>
      <c r="PVS161" s="120" t="s">
        <v>152</v>
      </c>
      <c r="PVT161" s="120" t="s">
        <v>133</v>
      </c>
      <c r="PVU161" s="120">
        <v>44264</v>
      </c>
      <c r="PVV161" s="133">
        <v>11.78</v>
      </c>
      <c r="PVW161" s="120" t="s">
        <v>152</v>
      </c>
      <c r="PVX161" s="120" t="s">
        <v>133</v>
      </c>
      <c r="PVY161" s="120">
        <v>44264</v>
      </c>
      <c r="PVZ161" s="133">
        <v>11.78</v>
      </c>
      <c r="PWA161" s="120" t="s">
        <v>152</v>
      </c>
      <c r="PWB161" s="120" t="s">
        <v>133</v>
      </c>
      <c r="PWC161" s="120">
        <v>44264</v>
      </c>
      <c r="PWD161" s="133">
        <v>11.78</v>
      </c>
      <c r="PWE161" s="120" t="s">
        <v>152</v>
      </c>
      <c r="PWF161" s="120" t="s">
        <v>133</v>
      </c>
      <c r="PWG161" s="120">
        <v>44264</v>
      </c>
      <c r="PWH161" s="133">
        <v>11.78</v>
      </c>
      <c r="PWI161" s="120" t="s">
        <v>152</v>
      </c>
      <c r="PWJ161" s="120" t="s">
        <v>133</v>
      </c>
      <c r="PWK161" s="120">
        <v>44264</v>
      </c>
      <c r="PWL161" s="133">
        <v>11.78</v>
      </c>
      <c r="PWM161" s="120" t="s">
        <v>152</v>
      </c>
      <c r="PWN161" s="120" t="s">
        <v>133</v>
      </c>
      <c r="PWO161" s="120">
        <v>44264</v>
      </c>
      <c r="PWP161" s="133">
        <v>11.78</v>
      </c>
      <c r="PWQ161" s="120" t="s">
        <v>152</v>
      </c>
      <c r="PWR161" s="120" t="s">
        <v>133</v>
      </c>
      <c r="PWS161" s="120">
        <v>44264</v>
      </c>
      <c r="PWT161" s="133">
        <v>11.78</v>
      </c>
      <c r="PWU161" s="120" t="s">
        <v>152</v>
      </c>
      <c r="PWV161" s="120" t="s">
        <v>133</v>
      </c>
      <c r="PWW161" s="120">
        <v>44264</v>
      </c>
      <c r="PWX161" s="133">
        <v>11.78</v>
      </c>
      <c r="PWY161" s="120" t="s">
        <v>152</v>
      </c>
      <c r="PWZ161" s="120" t="s">
        <v>133</v>
      </c>
      <c r="PXA161" s="120">
        <v>44264</v>
      </c>
      <c r="PXB161" s="133">
        <v>11.78</v>
      </c>
      <c r="PXC161" s="120" t="s">
        <v>152</v>
      </c>
      <c r="PXD161" s="120" t="s">
        <v>133</v>
      </c>
      <c r="PXE161" s="120">
        <v>44264</v>
      </c>
      <c r="PXF161" s="133">
        <v>11.78</v>
      </c>
      <c r="PXG161" s="120" t="s">
        <v>152</v>
      </c>
      <c r="PXH161" s="120" t="s">
        <v>133</v>
      </c>
      <c r="PXI161" s="120">
        <v>44264</v>
      </c>
      <c r="PXJ161" s="133">
        <v>11.78</v>
      </c>
      <c r="PXK161" s="120" t="s">
        <v>152</v>
      </c>
      <c r="PXL161" s="120" t="s">
        <v>133</v>
      </c>
      <c r="PXM161" s="120">
        <v>44264</v>
      </c>
      <c r="PXN161" s="133">
        <v>11.78</v>
      </c>
      <c r="PXO161" s="120" t="s">
        <v>152</v>
      </c>
      <c r="PXP161" s="120" t="s">
        <v>133</v>
      </c>
      <c r="PXQ161" s="120">
        <v>44264</v>
      </c>
      <c r="PXR161" s="133">
        <v>11.78</v>
      </c>
      <c r="PXS161" s="120" t="s">
        <v>152</v>
      </c>
      <c r="PXT161" s="120" t="s">
        <v>133</v>
      </c>
      <c r="PXU161" s="120">
        <v>44264</v>
      </c>
      <c r="PXV161" s="133">
        <v>11.78</v>
      </c>
      <c r="PXW161" s="120" t="s">
        <v>152</v>
      </c>
      <c r="PXX161" s="120" t="s">
        <v>133</v>
      </c>
      <c r="PXY161" s="120">
        <v>44264</v>
      </c>
      <c r="PXZ161" s="133">
        <v>11.78</v>
      </c>
      <c r="PYA161" s="120" t="s">
        <v>152</v>
      </c>
      <c r="PYB161" s="120" t="s">
        <v>133</v>
      </c>
      <c r="PYC161" s="120">
        <v>44264</v>
      </c>
      <c r="PYD161" s="133">
        <v>11.78</v>
      </c>
      <c r="PYE161" s="120" t="s">
        <v>152</v>
      </c>
      <c r="PYF161" s="120" t="s">
        <v>133</v>
      </c>
      <c r="PYG161" s="120">
        <v>44264</v>
      </c>
      <c r="PYH161" s="133">
        <v>11.78</v>
      </c>
      <c r="PYI161" s="120" t="s">
        <v>152</v>
      </c>
      <c r="PYJ161" s="120" t="s">
        <v>133</v>
      </c>
      <c r="PYK161" s="120">
        <v>44264</v>
      </c>
      <c r="PYL161" s="133">
        <v>11.78</v>
      </c>
      <c r="PYM161" s="120" t="s">
        <v>152</v>
      </c>
      <c r="PYN161" s="120" t="s">
        <v>133</v>
      </c>
      <c r="PYO161" s="120">
        <v>44264</v>
      </c>
      <c r="PYP161" s="133">
        <v>11.78</v>
      </c>
      <c r="PYQ161" s="120" t="s">
        <v>152</v>
      </c>
      <c r="PYR161" s="120" t="s">
        <v>133</v>
      </c>
      <c r="PYS161" s="120">
        <v>44264</v>
      </c>
      <c r="PYT161" s="133">
        <v>11.78</v>
      </c>
      <c r="PYU161" s="120" t="s">
        <v>152</v>
      </c>
      <c r="PYV161" s="120" t="s">
        <v>133</v>
      </c>
      <c r="PYW161" s="120">
        <v>44264</v>
      </c>
      <c r="PYX161" s="133">
        <v>11.78</v>
      </c>
      <c r="PYY161" s="120" t="s">
        <v>152</v>
      </c>
      <c r="PYZ161" s="120" t="s">
        <v>133</v>
      </c>
      <c r="PZA161" s="120">
        <v>44264</v>
      </c>
      <c r="PZB161" s="133">
        <v>11.78</v>
      </c>
      <c r="PZC161" s="120" t="s">
        <v>152</v>
      </c>
      <c r="PZD161" s="120" t="s">
        <v>133</v>
      </c>
      <c r="PZE161" s="120">
        <v>44264</v>
      </c>
      <c r="PZF161" s="133">
        <v>11.78</v>
      </c>
      <c r="PZG161" s="120" t="s">
        <v>152</v>
      </c>
      <c r="PZH161" s="120" t="s">
        <v>133</v>
      </c>
      <c r="PZI161" s="120">
        <v>44264</v>
      </c>
      <c r="PZJ161" s="133">
        <v>11.78</v>
      </c>
      <c r="PZK161" s="120" t="s">
        <v>152</v>
      </c>
      <c r="PZL161" s="120" t="s">
        <v>133</v>
      </c>
      <c r="PZM161" s="120">
        <v>44264</v>
      </c>
      <c r="PZN161" s="133">
        <v>11.78</v>
      </c>
      <c r="PZO161" s="120" t="s">
        <v>152</v>
      </c>
      <c r="PZP161" s="120" t="s">
        <v>133</v>
      </c>
      <c r="PZQ161" s="120">
        <v>44264</v>
      </c>
      <c r="PZR161" s="133">
        <v>11.78</v>
      </c>
      <c r="PZS161" s="120" t="s">
        <v>152</v>
      </c>
      <c r="PZT161" s="120" t="s">
        <v>133</v>
      </c>
      <c r="PZU161" s="120">
        <v>44264</v>
      </c>
      <c r="PZV161" s="133">
        <v>11.78</v>
      </c>
      <c r="PZW161" s="120" t="s">
        <v>152</v>
      </c>
      <c r="PZX161" s="120" t="s">
        <v>133</v>
      </c>
      <c r="PZY161" s="120">
        <v>44264</v>
      </c>
      <c r="PZZ161" s="133">
        <v>11.78</v>
      </c>
      <c r="QAA161" s="120" t="s">
        <v>152</v>
      </c>
      <c r="QAB161" s="120" t="s">
        <v>133</v>
      </c>
      <c r="QAC161" s="120">
        <v>44264</v>
      </c>
      <c r="QAD161" s="133">
        <v>11.78</v>
      </c>
      <c r="QAE161" s="120" t="s">
        <v>152</v>
      </c>
      <c r="QAF161" s="120" t="s">
        <v>133</v>
      </c>
      <c r="QAG161" s="120">
        <v>44264</v>
      </c>
      <c r="QAH161" s="133">
        <v>11.78</v>
      </c>
      <c r="QAI161" s="120" t="s">
        <v>152</v>
      </c>
      <c r="QAJ161" s="120" t="s">
        <v>133</v>
      </c>
      <c r="QAK161" s="120">
        <v>44264</v>
      </c>
      <c r="QAL161" s="133">
        <v>11.78</v>
      </c>
      <c r="QAM161" s="120" t="s">
        <v>152</v>
      </c>
      <c r="QAN161" s="120" t="s">
        <v>133</v>
      </c>
      <c r="QAO161" s="120">
        <v>44264</v>
      </c>
      <c r="QAP161" s="133">
        <v>11.78</v>
      </c>
      <c r="QAQ161" s="120" t="s">
        <v>152</v>
      </c>
      <c r="QAR161" s="120" t="s">
        <v>133</v>
      </c>
      <c r="QAS161" s="120">
        <v>44264</v>
      </c>
      <c r="QAT161" s="133">
        <v>11.78</v>
      </c>
      <c r="QAU161" s="120" t="s">
        <v>152</v>
      </c>
      <c r="QAV161" s="120" t="s">
        <v>133</v>
      </c>
      <c r="QAW161" s="120">
        <v>44264</v>
      </c>
      <c r="QAX161" s="133">
        <v>11.78</v>
      </c>
      <c r="QAY161" s="120" t="s">
        <v>152</v>
      </c>
      <c r="QAZ161" s="120" t="s">
        <v>133</v>
      </c>
      <c r="QBA161" s="120">
        <v>44264</v>
      </c>
      <c r="QBB161" s="133">
        <v>11.78</v>
      </c>
      <c r="QBC161" s="120" t="s">
        <v>152</v>
      </c>
      <c r="QBD161" s="120" t="s">
        <v>133</v>
      </c>
      <c r="QBE161" s="120">
        <v>44264</v>
      </c>
      <c r="QBF161" s="133">
        <v>11.78</v>
      </c>
      <c r="QBG161" s="120" t="s">
        <v>152</v>
      </c>
      <c r="QBH161" s="120" t="s">
        <v>133</v>
      </c>
      <c r="QBI161" s="120">
        <v>44264</v>
      </c>
      <c r="QBJ161" s="133">
        <v>11.78</v>
      </c>
      <c r="QBK161" s="120" t="s">
        <v>152</v>
      </c>
      <c r="QBL161" s="120" t="s">
        <v>133</v>
      </c>
      <c r="QBM161" s="120">
        <v>44264</v>
      </c>
      <c r="QBN161" s="133">
        <v>11.78</v>
      </c>
      <c r="QBO161" s="120" t="s">
        <v>152</v>
      </c>
      <c r="QBP161" s="120" t="s">
        <v>133</v>
      </c>
      <c r="QBQ161" s="120">
        <v>44264</v>
      </c>
      <c r="QBR161" s="133">
        <v>11.78</v>
      </c>
      <c r="QBS161" s="120" t="s">
        <v>152</v>
      </c>
      <c r="QBT161" s="120" t="s">
        <v>133</v>
      </c>
      <c r="QBU161" s="120">
        <v>44264</v>
      </c>
      <c r="QBV161" s="133">
        <v>11.78</v>
      </c>
      <c r="QBW161" s="120" t="s">
        <v>152</v>
      </c>
      <c r="QBX161" s="120" t="s">
        <v>133</v>
      </c>
      <c r="QBY161" s="120">
        <v>44264</v>
      </c>
      <c r="QBZ161" s="133">
        <v>11.78</v>
      </c>
      <c r="QCA161" s="120" t="s">
        <v>152</v>
      </c>
      <c r="QCB161" s="120" t="s">
        <v>133</v>
      </c>
      <c r="QCC161" s="120">
        <v>44264</v>
      </c>
      <c r="QCD161" s="133">
        <v>11.78</v>
      </c>
      <c r="QCE161" s="120" t="s">
        <v>152</v>
      </c>
      <c r="QCF161" s="120" t="s">
        <v>133</v>
      </c>
      <c r="QCG161" s="120">
        <v>44264</v>
      </c>
      <c r="QCH161" s="133">
        <v>11.78</v>
      </c>
      <c r="QCI161" s="120" t="s">
        <v>152</v>
      </c>
      <c r="QCJ161" s="120" t="s">
        <v>133</v>
      </c>
      <c r="QCK161" s="120">
        <v>44264</v>
      </c>
      <c r="QCL161" s="133">
        <v>11.78</v>
      </c>
      <c r="QCM161" s="120" t="s">
        <v>152</v>
      </c>
      <c r="QCN161" s="120" t="s">
        <v>133</v>
      </c>
      <c r="QCO161" s="120">
        <v>44264</v>
      </c>
      <c r="QCP161" s="133">
        <v>11.78</v>
      </c>
      <c r="QCQ161" s="120" t="s">
        <v>152</v>
      </c>
      <c r="QCR161" s="120" t="s">
        <v>133</v>
      </c>
      <c r="QCS161" s="120">
        <v>44264</v>
      </c>
      <c r="QCT161" s="133">
        <v>11.78</v>
      </c>
      <c r="QCU161" s="120" t="s">
        <v>152</v>
      </c>
      <c r="QCV161" s="120" t="s">
        <v>133</v>
      </c>
      <c r="QCW161" s="120">
        <v>44264</v>
      </c>
      <c r="QCX161" s="133">
        <v>11.78</v>
      </c>
      <c r="QCY161" s="120" t="s">
        <v>152</v>
      </c>
      <c r="QCZ161" s="120" t="s">
        <v>133</v>
      </c>
      <c r="QDA161" s="120">
        <v>44264</v>
      </c>
      <c r="QDB161" s="133">
        <v>11.78</v>
      </c>
      <c r="QDC161" s="120" t="s">
        <v>152</v>
      </c>
      <c r="QDD161" s="120" t="s">
        <v>133</v>
      </c>
      <c r="QDE161" s="120">
        <v>44264</v>
      </c>
      <c r="QDF161" s="133">
        <v>11.78</v>
      </c>
      <c r="QDG161" s="120" t="s">
        <v>152</v>
      </c>
      <c r="QDH161" s="120" t="s">
        <v>133</v>
      </c>
      <c r="QDI161" s="120">
        <v>44264</v>
      </c>
      <c r="QDJ161" s="133">
        <v>11.78</v>
      </c>
      <c r="QDK161" s="120" t="s">
        <v>152</v>
      </c>
      <c r="QDL161" s="120" t="s">
        <v>133</v>
      </c>
      <c r="QDM161" s="120">
        <v>44264</v>
      </c>
      <c r="QDN161" s="133">
        <v>11.78</v>
      </c>
      <c r="QDO161" s="120" t="s">
        <v>152</v>
      </c>
      <c r="QDP161" s="120" t="s">
        <v>133</v>
      </c>
      <c r="QDQ161" s="120">
        <v>44264</v>
      </c>
      <c r="QDR161" s="133">
        <v>11.78</v>
      </c>
      <c r="QDS161" s="120" t="s">
        <v>152</v>
      </c>
      <c r="QDT161" s="120" t="s">
        <v>133</v>
      </c>
      <c r="QDU161" s="120">
        <v>44264</v>
      </c>
      <c r="QDV161" s="133">
        <v>11.78</v>
      </c>
      <c r="QDW161" s="120" t="s">
        <v>152</v>
      </c>
      <c r="QDX161" s="120" t="s">
        <v>133</v>
      </c>
      <c r="QDY161" s="120">
        <v>44264</v>
      </c>
      <c r="QDZ161" s="133">
        <v>11.78</v>
      </c>
      <c r="QEA161" s="120" t="s">
        <v>152</v>
      </c>
      <c r="QEB161" s="120" t="s">
        <v>133</v>
      </c>
      <c r="QEC161" s="120">
        <v>44264</v>
      </c>
      <c r="QED161" s="133">
        <v>11.78</v>
      </c>
      <c r="QEE161" s="120" t="s">
        <v>152</v>
      </c>
      <c r="QEF161" s="120" t="s">
        <v>133</v>
      </c>
      <c r="QEG161" s="120">
        <v>44264</v>
      </c>
      <c r="QEH161" s="133">
        <v>11.78</v>
      </c>
      <c r="QEI161" s="120" t="s">
        <v>152</v>
      </c>
      <c r="QEJ161" s="120" t="s">
        <v>133</v>
      </c>
      <c r="QEK161" s="120">
        <v>44264</v>
      </c>
      <c r="QEL161" s="133">
        <v>11.78</v>
      </c>
      <c r="QEM161" s="120" t="s">
        <v>152</v>
      </c>
      <c r="QEN161" s="120" t="s">
        <v>133</v>
      </c>
      <c r="QEO161" s="120">
        <v>44264</v>
      </c>
      <c r="QEP161" s="133">
        <v>11.78</v>
      </c>
      <c r="QEQ161" s="120" t="s">
        <v>152</v>
      </c>
      <c r="QER161" s="120" t="s">
        <v>133</v>
      </c>
      <c r="QES161" s="120">
        <v>44264</v>
      </c>
      <c r="QET161" s="133">
        <v>11.78</v>
      </c>
      <c r="QEU161" s="120" t="s">
        <v>152</v>
      </c>
      <c r="QEV161" s="120" t="s">
        <v>133</v>
      </c>
      <c r="QEW161" s="120">
        <v>44264</v>
      </c>
      <c r="QEX161" s="133">
        <v>11.78</v>
      </c>
      <c r="QEY161" s="120" t="s">
        <v>152</v>
      </c>
      <c r="QEZ161" s="120" t="s">
        <v>133</v>
      </c>
      <c r="QFA161" s="120">
        <v>44264</v>
      </c>
      <c r="QFB161" s="133">
        <v>11.78</v>
      </c>
      <c r="QFC161" s="120" t="s">
        <v>152</v>
      </c>
      <c r="QFD161" s="120" t="s">
        <v>133</v>
      </c>
      <c r="QFE161" s="120">
        <v>44264</v>
      </c>
      <c r="QFF161" s="133">
        <v>11.78</v>
      </c>
      <c r="QFG161" s="120" t="s">
        <v>152</v>
      </c>
      <c r="QFH161" s="120" t="s">
        <v>133</v>
      </c>
      <c r="QFI161" s="120">
        <v>44264</v>
      </c>
      <c r="QFJ161" s="133">
        <v>11.78</v>
      </c>
      <c r="QFK161" s="120" t="s">
        <v>152</v>
      </c>
      <c r="QFL161" s="120" t="s">
        <v>133</v>
      </c>
      <c r="QFM161" s="120">
        <v>44264</v>
      </c>
      <c r="QFN161" s="133">
        <v>11.78</v>
      </c>
      <c r="QFO161" s="120" t="s">
        <v>152</v>
      </c>
      <c r="QFP161" s="120" t="s">
        <v>133</v>
      </c>
      <c r="QFQ161" s="120">
        <v>44264</v>
      </c>
      <c r="QFR161" s="133">
        <v>11.78</v>
      </c>
      <c r="QFS161" s="120" t="s">
        <v>152</v>
      </c>
      <c r="QFT161" s="120" t="s">
        <v>133</v>
      </c>
      <c r="QFU161" s="120">
        <v>44264</v>
      </c>
      <c r="QFV161" s="133">
        <v>11.78</v>
      </c>
      <c r="QFW161" s="120" t="s">
        <v>152</v>
      </c>
      <c r="QFX161" s="120" t="s">
        <v>133</v>
      </c>
      <c r="QFY161" s="120">
        <v>44264</v>
      </c>
      <c r="QFZ161" s="133">
        <v>11.78</v>
      </c>
      <c r="QGA161" s="120" t="s">
        <v>152</v>
      </c>
      <c r="QGB161" s="120" t="s">
        <v>133</v>
      </c>
      <c r="QGC161" s="120">
        <v>44264</v>
      </c>
      <c r="QGD161" s="133">
        <v>11.78</v>
      </c>
      <c r="QGE161" s="120" t="s">
        <v>152</v>
      </c>
      <c r="QGF161" s="120" t="s">
        <v>133</v>
      </c>
      <c r="QGG161" s="120">
        <v>44264</v>
      </c>
      <c r="QGH161" s="133">
        <v>11.78</v>
      </c>
      <c r="QGI161" s="120" t="s">
        <v>152</v>
      </c>
      <c r="QGJ161" s="120" t="s">
        <v>133</v>
      </c>
      <c r="QGK161" s="120">
        <v>44264</v>
      </c>
      <c r="QGL161" s="133">
        <v>11.78</v>
      </c>
      <c r="QGM161" s="120" t="s">
        <v>152</v>
      </c>
      <c r="QGN161" s="120" t="s">
        <v>133</v>
      </c>
      <c r="QGO161" s="120">
        <v>44264</v>
      </c>
      <c r="QGP161" s="133">
        <v>11.78</v>
      </c>
      <c r="QGQ161" s="120" t="s">
        <v>152</v>
      </c>
      <c r="QGR161" s="120" t="s">
        <v>133</v>
      </c>
      <c r="QGS161" s="120">
        <v>44264</v>
      </c>
      <c r="QGT161" s="133">
        <v>11.78</v>
      </c>
      <c r="QGU161" s="120" t="s">
        <v>152</v>
      </c>
      <c r="QGV161" s="120" t="s">
        <v>133</v>
      </c>
      <c r="QGW161" s="120">
        <v>44264</v>
      </c>
      <c r="QGX161" s="133">
        <v>11.78</v>
      </c>
      <c r="QGY161" s="120" t="s">
        <v>152</v>
      </c>
      <c r="QGZ161" s="120" t="s">
        <v>133</v>
      </c>
      <c r="QHA161" s="120">
        <v>44264</v>
      </c>
      <c r="QHB161" s="133">
        <v>11.78</v>
      </c>
      <c r="QHC161" s="120" t="s">
        <v>152</v>
      </c>
      <c r="QHD161" s="120" t="s">
        <v>133</v>
      </c>
      <c r="QHE161" s="120">
        <v>44264</v>
      </c>
      <c r="QHF161" s="133">
        <v>11.78</v>
      </c>
      <c r="QHG161" s="120" t="s">
        <v>152</v>
      </c>
      <c r="QHH161" s="120" t="s">
        <v>133</v>
      </c>
      <c r="QHI161" s="120">
        <v>44264</v>
      </c>
      <c r="QHJ161" s="133">
        <v>11.78</v>
      </c>
      <c r="QHK161" s="120" t="s">
        <v>152</v>
      </c>
      <c r="QHL161" s="120" t="s">
        <v>133</v>
      </c>
      <c r="QHM161" s="120">
        <v>44264</v>
      </c>
      <c r="QHN161" s="133">
        <v>11.78</v>
      </c>
      <c r="QHO161" s="120" t="s">
        <v>152</v>
      </c>
      <c r="QHP161" s="120" t="s">
        <v>133</v>
      </c>
      <c r="QHQ161" s="120">
        <v>44264</v>
      </c>
      <c r="QHR161" s="133">
        <v>11.78</v>
      </c>
      <c r="QHS161" s="120" t="s">
        <v>152</v>
      </c>
      <c r="QHT161" s="120" t="s">
        <v>133</v>
      </c>
      <c r="QHU161" s="120">
        <v>44264</v>
      </c>
      <c r="QHV161" s="133">
        <v>11.78</v>
      </c>
      <c r="QHW161" s="120" t="s">
        <v>152</v>
      </c>
      <c r="QHX161" s="120" t="s">
        <v>133</v>
      </c>
      <c r="QHY161" s="120">
        <v>44264</v>
      </c>
      <c r="QHZ161" s="133">
        <v>11.78</v>
      </c>
      <c r="QIA161" s="120" t="s">
        <v>152</v>
      </c>
      <c r="QIB161" s="120" t="s">
        <v>133</v>
      </c>
      <c r="QIC161" s="120">
        <v>44264</v>
      </c>
      <c r="QID161" s="133">
        <v>11.78</v>
      </c>
      <c r="QIE161" s="120" t="s">
        <v>152</v>
      </c>
      <c r="QIF161" s="120" t="s">
        <v>133</v>
      </c>
      <c r="QIG161" s="120">
        <v>44264</v>
      </c>
      <c r="QIH161" s="133">
        <v>11.78</v>
      </c>
      <c r="QII161" s="120" t="s">
        <v>152</v>
      </c>
      <c r="QIJ161" s="120" t="s">
        <v>133</v>
      </c>
      <c r="QIK161" s="120">
        <v>44264</v>
      </c>
      <c r="QIL161" s="133">
        <v>11.78</v>
      </c>
      <c r="QIM161" s="120" t="s">
        <v>152</v>
      </c>
      <c r="QIN161" s="120" t="s">
        <v>133</v>
      </c>
      <c r="QIO161" s="120">
        <v>44264</v>
      </c>
      <c r="QIP161" s="133">
        <v>11.78</v>
      </c>
      <c r="QIQ161" s="120" t="s">
        <v>152</v>
      </c>
      <c r="QIR161" s="120" t="s">
        <v>133</v>
      </c>
      <c r="QIS161" s="120">
        <v>44264</v>
      </c>
      <c r="QIT161" s="133">
        <v>11.78</v>
      </c>
      <c r="QIU161" s="120" t="s">
        <v>152</v>
      </c>
      <c r="QIV161" s="120" t="s">
        <v>133</v>
      </c>
      <c r="QIW161" s="120">
        <v>44264</v>
      </c>
      <c r="QIX161" s="133">
        <v>11.78</v>
      </c>
      <c r="QIY161" s="120" t="s">
        <v>152</v>
      </c>
      <c r="QIZ161" s="120" t="s">
        <v>133</v>
      </c>
      <c r="QJA161" s="120">
        <v>44264</v>
      </c>
      <c r="QJB161" s="133">
        <v>11.78</v>
      </c>
      <c r="QJC161" s="120" t="s">
        <v>152</v>
      </c>
      <c r="QJD161" s="120" t="s">
        <v>133</v>
      </c>
      <c r="QJE161" s="120">
        <v>44264</v>
      </c>
      <c r="QJF161" s="133">
        <v>11.78</v>
      </c>
      <c r="QJG161" s="120" t="s">
        <v>152</v>
      </c>
      <c r="QJH161" s="120" t="s">
        <v>133</v>
      </c>
      <c r="QJI161" s="120">
        <v>44264</v>
      </c>
      <c r="QJJ161" s="133">
        <v>11.78</v>
      </c>
      <c r="QJK161" s="120" t="s">
        <v>152</v>
      </c>
      <c r="QJL161" s="120" t="s">
        <v>133</v>
      </c>
      <c r="QJM161" s="120">
        <v>44264</v>
      </c>
      <c r="QJN161" s="133">
        <v>11.78</v>
      </c>
      <c r="QJO161" s="120" t="s">
        <v>152</v>
      </c>
      <c r="QJP161" s="120" t="s">
        <v>133</v>
      </c>
      <c r="QJQ161" s="120">
        <v>44264</v>
      </c>
      <c r="QJR161" s="133">
        <v>11.78</v>
      </c>
      <c r="QJS161" s="120" t="s">
        <v>152</v>
      </c>
      <c r="QJT161" s="120" t="s">
        <v>133</v>
      </c>
      <c r="QJU161" s="120">
        <v>44264</v>
      </c>
      <c r="QJV161" s="133">
        <v>11.78</v>
      </c>
      <c r="QJW161" s="120" t="s">
        <v>152</v>
      </c>
      <c r="QJX161" s="120" t="s">
        <v>133</v>
      </c>
      <c r="QJY161" s="120">
        <v>44264</v>
      </c>
      <c r="QJZ161" s="133">
        <v>11.78</v>
      </c>
      <c r="QKA161" s="120" t="s">
        <v>152</v>
      </c>
      <c r="QKB161" s="120" t="s">
        <v>133</v>
      </c>
      <c r="QKC161" s="120">
        <v>44264</v>
      </c>
      <c r="QKD161" s="133">
        <v>11.78</v>
      </c>
      <c r="QKE161" s="120" t="s">
        <v>152</v>
      </c>
      <c r="QKF161" s="120" t="s">
        <v>133</v>
      </c>
      <c r="QKG161" s="120">
        <v>44264</v>
      </c>
      <c r="QKH161" s="133">
        <v>11.78</v>
      </c>
      <c r="QKI161" s="120" t="s">
        <v>152</v>
      </c>
      <c r="QKJ161" s="120" t="s">
        <v>133</v>
      </c>
      <c r="QKK161" s="120">
        <v>44264</v>
      </c>
      <c r="QKL161" s="133">
        <v>11.78</v>
      </c>
      <c r="QKM161" s="120" t="s">
        <v>152</v>
      </c>
      <c r="QKN161" s="120" t="s">
        <v>133</v>
      </c>
      <c r="QKO161" s="120">
        <v>44264</v>
      </c>
      <c r="QKP161" s="133">
        <v>11.78</v>
      </c>
      <c r="QKQ161" s="120" t="s">
        <v>152</v>
      </c>
      <c r="QKR161" s="120" t="s">
        <v>133</v>
      </c>
      <c r="QKS161" s="120">
        <v>44264</v>
      </c>
      <c r="QKT161" s="133">
        <v>11.78</v>
      </c>
      <c r="QKU161" s="120" t="s">
        <v>152</v>
      </c>
      <c r="QKV161" s="120" t="s">
        <v>133</v>
      </c>
      <c r="QKW161" s="120">
        <v>44264</v>
      </c>
      <c r="QKX161" s="133">
        <v>11.78</v>
      </c>
      <c r="QKY161" s="120" t="s">
        <v>152</v>
      </c>
      <c r="QKZ161" s="120" t="s">
        <v>133</v>
      </c>
      <c r="QLA161" s="120">
        <v>44264</v>
      </c>
      <c r="QLB161" s="133">
        <v>11.78</v>
      </c>
      <c r="QLC161" s="120" t="s">
        <v>152</v>
      </c>
      <c r="QLD161" s="120" t="s">
        <v>133</v>
      </c>
      <c r="QLE161" s="120">
        <v>44264</v>
      </c>
      <c r="QLF161" s="133">
        <v>11.78</v>
      </c>
      <c r="QLG161" s="120" t="s">
        <v>152</v>
      </c>
      <c r="QLH161" s="120" t="s">
        <v>133</v>
      </c>
      <c r="QLI161" s="120">
        <v>44264</v>
      </c>
      <c r="QLJ161" s="133">
        <v>11.78</v>
      </c>
      <c r="QLK161" s="120" t="s">
        <v>152</v>
      </c>
      <c r="QLL161" s="120" t="s">
        <v>133</v>
      </c>
      <c r="QLM161" s="120">
        <v>44264</v>
      </c>
      <c r="QLN161" s="133">
        <v>11.78</v>
      </c>
      <c r="QLO161" s="120" t="s">
        <v>152</v>
      </c>
      <c r="QLP161" s="120" t="s">
        <v>133</v>
      </c>
      <c r="QLQ161" s="120">
        <v>44264</v>
      </c>
      <c r="QLR161" s="133">
        <v>11.78</v>
      </c>
      <c r="QLS161" s="120" t="s">
        <v>152</v>
      </c>
      <c r="QLT161" s="120" t="s">
        <v>133</v>
      </c>
      <c r="QLU161" s="120">
        <v>44264</v>
      </c>
      <c r="QLV161" s="133">
        <v>11.78</v>
      </c>
      <c r="QLW161" s="120" t="s">
        <v>152</v>
      </c>
      <c r="QLX161" s="120" t="s">
        <v>133</v>
      </c>
      <c r="QLY161" s="120">
        <v>44264</v>
      </c>
      <c r="QLZ161" s="133">
        <v>11.78</v>
      </c>
      <c r="QMA161" s="120" t="s">
        <v>152</v>
      </c>
      <c r="QMB161" s="120" t="s">
        <v>133</v>
      </c>
      <c r="QMC161" s="120">
        <v>44264</v>
      </c>
      <c r="QMD161" s="133">
        <v>11.78</v>
      </c>
      <c r="QME161" s="120" t="s">
        <v>152</v>
      </c>
      <c r="QMF161" s="120" t="s">
        <v>133</v>
      </c>
      <c r="QMG161" s="120">
        <v>44264</v>
      </c>
      <c r="QMH161" s="133">
        <v>11.78</v>
      </c>
      <c r="QMI161" s="120" t="s">
        <v>152</v>
      </c>
      <c r="QMJ161" s="120" t="s">
        <v>133</v>
      </c>
      <c r="QMK161" s="120">
        <v>44264</v>
      </c>
      <c r="QML161" s="133">
        <v>11.78</v>
      </c>
      <c r="QMM161" s="120" t="s">
        <v>152</v>
      </c>
      <c r="QMN161" s="120" t="s">
        <v>133</v>
      </c>
      <c r="QMO161" s="120">
        <v>44264</v>
      </c>
      <c r="QMP161" s="133">
        <v>11.78</v>
      </c>
      <c r="QMQ161" s="120" t="s">
        <v>152</v>
      </c>
      <c r="QMR161" s="120" t="s">
        <v>133</v>
      </c>
      <c r="QMS161" s="120">
        <v>44264</v>
      </c>
      <c r="QMT161" s="133">
        <v>11.78</v>
      </c>
      <c r="QMU161" s="120" t="s">
        <v>152</v>
      </c>
      <c r="QMV161" s="120" t="s">
        <v>133</v>
      </c>
      <c r="QMW161" s="120">
        <v>44264</v>
      </c>
      <c r="QMX161" s="133">
        <v>11.78</v>
      </c>
      <c r="QMY161" s="120" t="s">
        <v>152</v>
      </c>
      <c r="QMZ161" s="120" t="s">
        <v>133</v>
      </c>
      <c r="QNA161" s="120">
        <v>44264</v>
      </c>
      <c r="QNB161" s="133">
        <v>11.78</v>
      </c>
      <c r="QNC161" s="120" t="s">
        <v>152</v>
      </c>
      <c r="QND161" s="120" t="s">
        <v>133</v>
      </c>
      <c r="QNE161" s="120">
        <v>44264</v>
      </c>
      <c r="QNF161" s="133">
        <v>11.78</v>
      </c>
      <c r="QNG161" s="120" t="s">
        <v>152</v>
      </c>
      <c r="QNH161" s="120" t="s">
        <v>133</v>
      </c>
      <c r="QNI161" s="120">
        <v>44264</v>
      </c>
      <c r="QNJ161" s="133">
        <v>11.78</v>
      </c>
      <c r="QNK161" s="120" t="s">
        <v>152</v>
      </c>
      <c r="QNL161" s="120" t="s">
        <v>133</v>
      </c>
      <c r="QNM161" s="120">
        <v>44264</v>
      </c>
      <c r="QNN161" s="133">
        <v>11.78</v>
      </c>
      <c r="QNO161" s="120" t="s">
        <v>152</v>
      </c>
      <c r="QNP161" s="120" t="s">
        <v>133</v>
      </c>
      <c r="QNQ161" s="120">
        <v>44264</v>
      </c>
      <c r="QNR161" s="133">
        <v>11.78</v>
      </c>
      <c r="QNS161" s="120" t="s">
        <v>152</v>
      </c>
      <c r="QNT161" s="120" t="s">
        <v>133</v>
      </c>
      <c r="QNU161" s="120">
        <v>44264</v>
      </c>
      <c r="QNV161" s="133">
        <v>11.78</v>
      </c>
      <c r="QNW161" s="120" t="s">
        <v>152</v>
      </c>
      <c r="QNX161" s="120" t="s">
        <v>133</v>
      </c>
      <c r="QNY161" s="120">
        <v>44264</v>
      </c>
      <c r="QNZ161" s="133">
        <v>11.78</v>
      </c>
      <c r="QOA161" s="120" t="s">
        <v>152</v>
      </c>
      <c r="QOB161" s="120" t="s">
        <v>133</v>
      </c>
      <c r="QOC161" s="120">
        <v>44264</v>
      </c>
      <c r="QOD161" s="133">
        <v>11.78</v>
      </c>
      <c r="QOE161" s="120" t="s">
        <v>152</v>
      </c>
      <c r="QOF161" s="120" t="s">
        <v>133</v>
      </c>
      <c r="QOG161" s="120">
        <v>44264</v>
      </c>
      <c r="QOH161" s="133">
        <v>11.78</v>
      </c>
      <c r="QOI161" s="120" t="s">
        <v>152</v>
      </c>
      <c r="QOJ161" s="120" t="s">
        <v>133</v>
      </c>
      <c r="QOK161" s="120">
        <v>44264</v>
      </c>
      <c r="QOL161" s="133">
        <v>11.78</v>
      </c>
      <c r="QOM161" s="120" t="s">
        <v>152</v>
      </c>
      <c r="QON161" s="120" t="s">
        <v>133</v>
      </c>
      <c r="QOO161" s="120">
        <v>44264</v>
      </c>
      <c r="QOP161" s="133">
        <v>11.78</v>
      </c>
      <c r="QOQ161" s="120" t="s">
        <v>152</v>
      </c>
      <c r="QOR161" s="120" t="s">
        <v>133</v>
      </c>
      <c r="QOS161" s="120">
        <v>44264</v>
      </c>
      <c r="QOT161" s="133">
        <v>11.78</v>
      </c>
      <c r="QOU161" s="120" t="s">
        <v>152</v>
      </c>
      <c r="QOV161" s="120" t="s">
        <v>133</v>
      </c>
      <c r="QOW161" s="120">
        <v>44264</v>
      </c>
      <c r="QOX161" s="133">
        <v>11.78</v>
      </c>
      <c r="QOY161" s="120" t="s">
        <v>152</v>
      </c>
      <c r="QOZ161" s="120" t="s">
        <v>133</v>
      </c>
      <c r="QPA161" s="120">
        <v>44264</v>
      </c>
      <c r="QPB161" s="133">
        <v>11.78</v>
      </c>
      <c r="QPC161" s="120" t="s">
        <v>152</v>
      </c>
      <c r="QPD161" s="120" t="s">
        <v>133</v>
      </c>
      <c r="QPE161" s="120">
        <v>44264</v>
      </c>
      <c r="QPF161" s="133">
        <v>11.78</v>
      </c>
      <c r="QPG161" s="120" t="s">
        <v>152</v>
      </c>
      <c r="QPH161" s="120" t="s">
        <v>133</v>
      </c>
      <c r="QPI161" s="120">
        <v>44264</v>
      </c>
      <c r="QPJ161" s="133">
        <v>11.78</v>
      </c>
      <c r="QPK161" s="120" t="s">
        <v>152</v>
      </c>
      <c r="QPL161" s="120" t="s">
        <v>133</v>
      </c>
      <c r="QPM161" s="120">
        <v>44264</v>
      </c>
      <c r="QPN161" s="133">
        <v>11.78</v>
      </c>
      <c r="QPO161" s="120" t="s">
        <v>152</v>
      </c>
      <c r="QPP161" s="120" t="s">
        <v>133</v>
      </c>
      <c r="QPQ161" s="120">
        <v>44264</v>
      </c>
      <c r="QPR161" s="133">
        <v>11.78</v>
      </c>
      <c r="QPS161" s="120" t="s">
        <v>152</v>
      </c>
      <c r="QPT161" s="120" t="s">
        <v>133</v>
      </c>
      <c r="QPU161" s="120">
        <v>44264</v>
      </c>
      <c r="QPV161" s="133">
        <v>11.78</v>
      </c>
      <c r="QPW161" s="120" t="s">
        <v>152</v>
      </c>
      <c r="QPX161" s="120" t="s">
        <v>133</v>
      </c>
      <c r="QPY161" s="120">
        <v>44264</v>
      </c>
      <c r="QPZ161" s="133">
        <v>11.78</v>
      </c>
      <c r="QQA161" s="120" t="s">
        <v>152</v>
      </c>
      <c r="QQB161" s="120" t="s">
        <v>133</v>
      </c>
      <c r="QQC161" s="120">
        <v>44264</v>
      </c>
      <c r="QQD161" s="133">
        <v>11.78</v>
      </c>
      <c r="QQE161" s="120" t="s">
        <v>152</v>
      </c>
      <c r="QQF161" s="120" t="s">
        <v>133</v>
      </c>
      <c r="QQG161" s="120">
        <v>44264</v>
      </c>
      <c r="QQH161" s="133">
        <v>11.78</v>
      </c>
      <c r="QQI161" s="120" t="s">
        <v>152</v>
      </c>
      <c r="QQJ161" s="120" t="s">
        <v>133</v>
      </c>
      <c r="QQK161" s="120">
        <v>44264</v>
      </c>
      <c r="QQL161" s="133">
        <v>11.78</v>
      </c>
      <c r="QQM161" s="120" t="s">
        <v>152</v>
      </c>
      <c r="QQN161" s="120" t="s">
        <v>133</v>
      </c>
      <c r="QQO161" s="120">
        <v>44264</v>
      </c>
      <c r="QQP161" s="133">
        <v>11.78</v>
      </c>
      <c r="QQQ161" s="120" t="s">
        <v>152</v>
      </c>
      <c r="QQR161" s="120" t="s">
        <v>133</v>
      </c>
      <c r="QQS161" s="120">
        <v>44264</v>
      </c>
      <c r="QQT161" s="133">
        <v>11.78</v>
      </c>
      <c r="QQU161" s="120" t="s">
        <v>152</v>
      </c>
      <c r="QQV161" s="120" t="s">
        <v>133</v>
      </c>
      <c r="QQW161" s="120">
        <v>44264</v>
      </c>
      <c r="QQX161" s="133">
        <v>11.78</v>
      </c>
      <c r="QQY161" s="120" t="s">
        <v>152</v>
      </c>
      <c r="QQZ161" s="120" t="s">
        <v>133</v>
      </c>
      <c r="QRA161" s="120">
        <v>44264</v>
      </c>
      <c r="QRB161" s="133">
        <v>11.78</v>
      </c>
      <c r="QRC161" s="120" t="s">
        <v>152</v>
      </c>
      <c r="QRD161" s="120" t="s">
        <v>133</v>
      </c>
      <c r="QRE161" s="120">
        <v>44264</v>
      </c>
      <c r="QRF161" s="133">
        <v>11.78</v>
      </c>
      <c r="QRG161" s="120" t="s">
        <v>152</v>
      </c>
      <c r="QRH161" s="120" t="s">
        <v>133</v>
      </c>
      <c r="QRI161" s="120">
        <v>44264</v>
      </c>
      <c r="QRJ161" s="133">
        <v>11.78</v>
      </c>
      <c r="QRK161" s="120" t="s">
        <v>152</v>
      </c>
      <c r="QRL161" s="120" t="s">
        <v>133</v>
      </c>
      <c r="QRM161" s="120">
        <v>44264</v>
      </c>
      <c r="QRN161" s="133">
        <v>11.78</v>
      </c>
      <c r="QRO161" s="120" t="s">
        <v>152</v>
      </c>
      <c r="QRP161" s="120" t="s">
        <v>133</v>
      </c>
      <c r="QRQ161" s="120">
        <v>44264</v>
      </c>
      <c r="QRR161" s="133">
        <v>11.78</v>
      </c>
      <c r="QRS161" s="120" t="s">
        <v>152</v>
      </c>
      <c r="QRT161" s="120" t="s">
        <v>133</v>
      </c>
      <c r="QRU161" s="120">
        <v>44264</v>
      </c>
      <c r="QRV161" s="133">
        <v>11.78</v>
      </c>
      <c r="QRW161" s="120" t="s">
        <v>152</v>
      </c>
      <c r="QRX161" s="120" t="s">
        <v>133</v>
      </c>
      <c r="QRY161" s="120">
        <v>44264</v>
      </c>
      <c r="QRZ161" s="133">
        <v>11.78</v>
      </c>
      <c r="QSA161" s="120" t="s">
        <v>152</v>
      </c>
      <c r="QSB161" s="120" t="s">
        <v>133</v>
      </c>
      <c r="QSC161" s="120">
        <v>44264</v>
      </c>
      <c r="QSD161" s="133">
        <v>11.78</v>
      </c>
      <c r="QSE161" s="120" t="s">
        <v>152</v>
      </c>
      <c r="QSF161" s="120" t="s">
        <v>133</v>
      </c>
      <c r="QSG161" s="120">
        <v>44264</v>
      </c>
      <c r="QSH161" s="133">
        <v>11.78</v>
      </c>
      <c r="QSI161" s="120" t="s">
        <v>152</v>
      </c>
      <c r="QSJ161" s="120" t="s">
        <v>133</v>
      </c>
      <c r="QSK161" s="120">
        <v>44264</v>
      </c>
      <c r="QSL161" s="133">
        <v>11.78</v>
      </c>
      <c r="QSM161" s="120" t="s">
        <v>152</v>
      </c>
      <c r="QSN161" s="120" t="s">
        <v>133</v>
      </c>
      <c r="QSO161" s="120">
        <v>44264</v>
      </c>
      <c r="QSP161" s="133">
        <v>11.78</v>
      </c>
      <c r="QSQ161" s="120" t="s">
        <v>152</v>
      </c>
      <c r="QSR161" s="120" t="s">
        <v>133</v>
      </c>
      <c r="QSS161" s="120">
        <v>44264</v>
      </c>
      <c r="QST161" s="133">
        <v>11.78</v>
      </c>
      <c r="QSU161" s="120" t="s">
        <v>152</v>
      </c>
      <c r="QSV161" s="120" t="s">
        <v>133</v>
      </c>
      <c r="QSW161" s="120">
        <v>44264</v>
      </c>
      <c r="QSX161" s="133">
        <v>11.78</v>
      </c>
      <c r="QSY161" s="120" t="s">
        <v>152</v>
      </c>
      <c r="QSZ161" s="120" t="s">
        <v>133</v>
      </c>
      <c r="QTA161" s="120">
        <v>44264</v>
      </c>
      <c r="QTB161" s="133">
        <v>11.78</v>
      </c>
      <c r="QTC161" s="120" t="s">
        <v>152</v>
      </c>
      <c r="QTD161" s="120" t="s">
        <v>133</v>
      </c>
      <c r="QTE161" s="120">
        <v>44264</v>
      </c>
      <c r="QTF161" s="133">
        <v>11.78</v>
      </c>
      <c r="QTG161" s="120" t="s">
        <v>152</v>
      </c>
      <c r="QTH161" s="120" t="s">
        <v>133</v>
      </c>
      <c r="QTI161" s="120">
        <v>44264</v>
      </c>
      <c r="QTJ161" s="133">
        <v>11.78</v>
      </c>
      <c r="QTK161" s="120" t="s">
        <v>152</v>
      </c>
      <c r="QTL161" s="120" t="s">
        <v>133</v>
      </c>
      <c r="QTM161" s="120">
        <v>44264</v>
      </c>
      <c r="QTN161" s="133">
        <v>11.78</v>
      </c>
      <c r="QTO161" s="120" t="s">
        <v>152</v>
      </c>
      <c r="QTP161" s="120" t="s">
        <v>133</v>
      </c>
      <c r="QTQ161" s="120">
        <v>44264</v>
      </c>
      <c r="QTR161" s="133">
        <v>11.78</v>
      </c>
      <c r="QTS161" s="120" t="s">
        <v>152</v>
      </c>
      <c r="QTT161" s="120" t="s">
        <v>133</v>
      </c>
      <c r="QTU161" s="120">
        <v>44264</v>
      </c>
      <c r="QTV161" s="133">
        <v>11.78</v>
      </c>
      <c r="QTW161" s="120" t="s">
        <v>152</v>
      </c>
      <c r="QTX161" s="120" t="s">
        <v>133</v>
      </c>
      <c r="QTY161" s="120">
        <v>44264</v>
      </c>
      <c r="QTZ161" s="133">
        <v>11.78</v>
      </c>
      <c r="QUA161" s="120" t="s">
        <v>152</v>
      </c>
      <c r="QUB161" s="120" t="s">
        <v>133</v>
      </c>
      <c r="QUC161" s="120">
        <v>44264</v>
      </c>
      <c r="QUD161" s="133">
        <v>11.78</v>
      </c>
      <c r="QUE161" s="120" t="s">
        <v>152</v>
      </c>
      <c r="QUF161" s="120" t="s">
        <v>133</v>
      </c>
      <c r="QUG161" s="120">
        <v>44264</v>
      </c>
      <c r="QUH161" s="133">
        <v>11.78</v>
      </c>
      <c r="QUI161" s="120" t="s">
        <v>152</v>
      </c>
      <c r="QUJ161" s="120" t="s">
        <v>133</v>
      </c>
      <c r="QUK161" s="120">
        <v>44264</v>
      </c>
      <c r="QUL161" s="133">
        <v>11.78</v>
      </c>
      <c r="QUM161" s="120" t="s">
        <v>152</v>
      </c>
      <c r="QUN161" s="120" t="s">
        <v>133</v>
      </c>
      <c r="QUO161" s="120">
        <v>44264</v>
      </c>
      <c r="QUP161" s="133">
        <v>11.78</v>
      </c>
      <c r="QUQ161" s="120" t="s">
        <v>152</v>
      </c>
      <c r="QUR161" s="120" t="s">
        <v>133</v>
      </c>
      <c r="QUS161" s="120">
        <v>44264</v>
      </c>
      <c r="QUT161" s="133">
        <v>11.78</v>
      </c>
      <c r="QUU161" s="120" t="s">
        <v>152</v>
      </c>
      <c r="QUV161" s="120" t="s">
        <v>133</v>
      </c>
      <c r="QUW161" s="120">
        <v>44264</v>
      </c>
      <c r="QUX161" s="133">
        <v>11.78</v>
      </c>
      <c r="QUY161" s="120" t="s">
        <v>152</v>
      </c>
      <c r="QUZ161" s="120" t="s">
        <v>133</v>
      </c>
      <c r="QVA161" s="120">
        <v>44264</v>
      </c>
      <c r="QVB161" s="133">
        <v>11.78</v>
      </c>
      <c r="QVC161" s="120" t="s">
        <v>152</v>
      </c>
      <c r="QVD161" s="120" t="s">
        <v>133</v>
      </c>
      <c r="QVE161" s="120">
        <v>44264</v>
      </c>
      <c r="QVF161" s="133">
        <v>11.78</v>
      </c>
      <c r="QVG161" s="120" t="s">
        <v>152</v>
      </c>
      <c r="QVH161" s="120" t="s">
        <v>133</v>
      </c>
      <c r="QVI161" s="120">
        <v>44264</v>
      </c>
      <c r="QVJ161" s="133">
        <v>11.78</v>
      </c>
      <c r="QVK161" s="120" t="s">
        <v>152</v>
      </c>
      <c r="QVL161" s="120" t="s">
        <v>133</v>
      </c>
      <c r="QVM161" s="120">
        <v>44264</v>
      </c>
      <c r="QVN161" s="133">
        <v>11.78</v>
      </c>
      <c r="QVO161" s="120" t="s">
        <v>152</v>
      </c>
      <c r="QVP161" s="120" t="s">
        <v>133</v>
      </c>
      <c r="QVQ161" s="120">
        <v>44264</v>
      </c>
      <c r="QVR161" s="133">
        <v>11.78</v>
      </c>
      <c r="QVS161" s="120" t="s">
        <v>152</v>
      </c>
      <c r="QVT161" s="120" t="s">
        <v>133</v>
      </c>
      <c r="QVU161" s="120">
        <v>44264</v>
      </c>
      <c r="QVV161" s="133">
        <v>11.78</v>
      </c>
      <c r="QVW161" s="120" t="s">
        <v>152</v>
      </c>
      <c r="QVX161" s="120" t="s">
        <v>133</v>
      </c>
      <c r="QVY161" s="120">
        <v>44264</v>
      </c>
      <c r="QVZ161" s="133">
        <v>11.78</v>
      </c>
      <c r="QWA161" s="120" t="s">
        <v>152</v>
      </c>
      <c r="QWB161" s="120" t="s">
        <v>133</v>
      </c>
      <c r="QWC161" s="120">
        <v>44264</v>
      </c>
      <c r="QWD161" s="133">
        <v>11.78</v>
      </c>
      <c r="QWE161" s="120" t="s">
        <v>152</v>
      </c>
      <c r="QWF161" s="120" t="s">
        <v>133</v>
      </c>
      <c r="QWG161" s="120">
        <v>44264</v>
      </c>
      <c r="QWH161" s="133">
        <v>11.78</v>
      </c>
      <c r="QWI161" s="120" t="s">
        <v>152</v>
      </c>
      <c r="QWJ161" s="120" t="s">
        <v>133</v>
      </c>
      <c r="QWK161" s="120">
        <v>44264</v>
      </c>
      <c r="QWL161" s="133">
        <v>11.78</v>
      </c>
      <c r="QWM161" s="120" t="s">
        <v>152</v>
      </c>
      <c r="QWN161" s="120" t="s">
        <v>133</v>
      </c>
      <c r="QWO161" s="120">
        <v>44264</v>
      </c>
      <c r="QWP161" s="133">
        <v>11.78</v>
      </c>
      <c r="QWQ161" s="120" t="s">
        <v>152</v>
      </c>
      <c r="QWR161" s="120" t="s">
        <v>133</v>
      </c>
      <c r="QWS161" s="120">
        <v>44264</v>
      </c>
      <c r="QWT161" s="133">
        <v>11.78</v>
      </c>
      <c r="QWU161" s="120" t="s">
        <v>152</v>
      </c>
      <c r="QWV161" s="120" t="s">
        <v>133</v>
      </c>
      <c r="QWW161" s="120">
        <v>44264</v>
      </c>
      <c r="QWX161" s="133">
        <v>11.78</v>
      </c>
      <c r="QWY161" s="120" t="s">
        <v>152</v>
      </c>
      <c r="QWZ161" s="120" t="s">
        <v>133</v>
      </c>
      <c r="QXA161" s="120">
        <v>44264</v>
      </c>
      <c r="QXB161" s="133">
        <v>11.78</v>
      </c>
      <c r="QXC161" s="120" t="s">
        <v>152</v>
      </c>
      <c r="QXD161" s="120" t="s">
        <v>133</v>
      </c>
      <c r="QXE161" s="120">
        <v>44264</v>
      </c>
      <c r="QXF161" s="133">
        <v>11.78</v>
      </c>
      <c r="QXG161" s="120" t="s">
        <v>152</v>
      </c>
      <c r="QXH161" s="120" t="s">
        <v>133</v>
      </c>
      <c r="QXI161" s="120">
        <v>44264</v>
      </c>
      <c r="QXJ161" s="133">
        <v>11.78</v>
      </c>
      <c r="QXK161" s="120" t="s">
        <v>152</v>
      </c>
      <c r="QXL161" s="120" t="s">
        <v>133</v>
      </c>
      <c r="QXM161" s="120">
        <v>44264</v>
      </c>
      <c r="QXN161" s="133">
        <v>11.78</v>
      </c>
      <c r="QXO161" s="120" t="s">
        <v>152</v>
      </c>
      <c r="QXP161" s="120" t="s">
        <v>133</v>
      </c>
      <c r="QXQ161" s="120">
        <v>44264</v>
      </c>
      <c r="QXR161" s="133">
        <v>11.78</v>
      </c>
      <c r="QXS161" s="120" t="s">
        <v>152</v>
      </c>
      <c r="QXT161" s="120" t="s">
        <v>133</v>
      </c>
      <c r="QXU161" s="120">
        <v>44264</v>
      </c>
      <c r="QXV161" s="133">
        <v>11.78</v>
      </c>
      <c r="QXW161" s="120" t="s">
        <v>152</v>
      </c>
      <c r="QXX161" s="120" t="s">
        <v>133</v>
      </c>
      <c r="QXY161" s="120">
        <v>44264</v>
      </c>
      <c r="QXZ161" s="133">
        <v>11.78</v>
      </c>
      <c r="QYA161" s="120" t="s">
        <v>152</v>
      </c>
      <c r="QYB161" s="120" t="s">
        <v>133</v>
      </c>
      <c r="QYC161" s="120">
        <v>44264</v>
      </c>
      <c r="QYD161" s="133">
        <v>11.78</v>
      </c>
      <c r="QYE161" s="120" t="s">
        <v>152</v>
      </c>
      <c r="QYF161" s="120" t="s">
        <v>133</v>
      </c>
      <c r="QYG161" s="120">
        <v>44264</v>
      </c>
      <c r="QYH161" s="133">
        <v>11.78</v>
      </c>
      <c r="QYI161" s="120" t="s">
        <v>152</v>
      </c>
      <c r="QYJ161" s="120" t="s">
        <v>133</v>
      </c>
      <c r="QYK161" s="120">
        <v>44264</v>
      </c>
      <c r="QYL161" s="133">
        <v>11.78</v>
      </c>
      <c r="QYM161" s="120" t="s">
        <v>152</v>
      </c>
      <c r="QYN161" s="120" t="s">
        <v>133</v>
      </c>
      <c r="QYO161" s="120">
        <v>44264</v>
      </c>
      <c r="QYP161" s="133">
        <v>11.78</v>
      </c>
      <c r="QYQ161" s="120" t="s">
        <v>152</v>
      </c>
      <c r="QYR161" s="120" t="s">
        <v>133</v>
      </c>
      <c r="QYS161" s="120">
        <v>44264</v>
      </c>
      <c r="QYT161" s="133">
        <v>11.78</v>
      </c>
      <c r="QYU161" s="120" t="s">
        <v>152</v>
      </c>
      <c r="QYV161" s="120" t="s">
        <v>133</v>
      </c>
      <c r="QYW161" s="120">
        <v>44264</v>
      </c>
      <c r="QYX161" s="133">
        <v>11.78</v>
      </c>
      <c r="QYY161" s="120" t="s">
        <v>152</v>
      </c>
      <c r="QYZ161" s="120" t="s">
        <v>133</v>
      </c>
      <c r="QZA161" s="120">
        <v>44264</v>
      </c>
      <c r="QZB161" s="133">
        <v>11.78</v>
      </c>
      <c r="QZC161" s="120" t="s">
        <v>152</v>
      </c>
      <c r="QZD161" s="120" t="s">
        <v>133</v>
      </c>
      <c r="QZE161" s="120">
        <v>44264</v>
      </c>
      <c r="QZF161" s="133">
        <v>11.78</v>
      </c>
      <c r="QZG161" s="120" t="s">
        <v>152</v>
      </c>
      <c r="QZH161" s="120" t="s">
        <v>133</v>
      </c>
      <c r="QZI161" s="120">
        <v>44264</v>
      </c>
      <c r="QZJ161" s="133">
        <v>11.78</v>
      </c>
      <c r="QZK161" s="120" t="s">
        <v>152</v>
      </c>
      <c r="QZL161" s="120" t="s">
        <v>133</v>
      </c>
      <c r="QZM161" s="120">
        <v>44264</v>
      </c>
      <c r="QZN161" s="133">
        <v>11.78</v>
      </c>
      <c r="QZO161" s="120" t="s">
        <v>152</v>
      </c>
      <c r="QZP161" s="120" t="s">
        <v>133</v>
      </c>
      <c r="QZQ161" s="120">
        <v>44264</v>
      </c>
      <c r="QZR161" s="133">
        <v>11.78</v>
      </c>
      <c r="QZS161" s="120" t="s">
        <v>152</v>
      </c>
      <c r="QZT161" s="120" t="s">
        <v>133</v>
      </c>
      <c r="QZU161" s="120">
        <v>44264</v>
      </c>
      <c r="QZV161" s="133">
        <v>11.78</v>
      </c>
      <c r="QZW161" s="120" t="s">
        <v>152</v>
      </c>
      <c r="QZX161" s="120" t="s">
        <v>133</v>
      </c>
      <c r="QZY161" s="120">
        <v>44264</v>
      </c>
      <c r="QZZ161" s="133">
        <v>11.78</v>
      </c>
      <c r="RAA161" s="120" t="s">
        <v>152</v>
      </c>
      <c r="RAB161" s="120" t="s">
        <v>133</v>
      </c>
      <c r="RAC161" s="120">
        <v>44264</v>
      </c>
      <c r="RAD161" s="133">
        <v>11.78</v>
      </c>
      <c r="RAE161" s="120" t="s">
        <v>152</v>
      </c>
      <c r="RAF161" s="120" t="s">
        <v>133</v>
      </c>
      <c r="RAG161" s="120">
        <v>44264</v>
      </c>
      <c r="RAH161" s="133">
        <v>11.78</v>
      </c>
      <c r="RAI161" s="120" t="s">
        <v>152</v>
      </c>
      <c r="RAJ161" s="120" t="s">
        <v>133</v>
      </c>
      <c r="RAK161" s="120">
        <v>44264</v>
      </c>
      <c r="RAL161" s="133">
        <v>11.78</v>
      </c>
      <c r="RAM161" s="120" t="s">
        <v>152</v>
      </c>
      <c r="RAN161" s="120" t="s">
        <v>133</v>
      </c>
      <c r="RAO161" s="120">
        <v>44264</v>
      </c>
      <c r="RAP161" s="133">
        <v>11.78</v>
      </c>
      <c r="RAQ161" s="120" t="s">
        <v>152</v>
      </c>
      <c r="RAR161" s="120" t="s">
        <v>133</v>
      </c>
      <c r="RAS161" s="120">
        <v>44264</v>
      </c>
      <c r="RAT161" s="133">
        <v>11.78</v>
      </c>
      <c r="RAU161" s="120" t="s">
        <v>152</v>
      </c>
      <c r="RAV161" s="120" t="s">
        <v>133</v>
      </c>
      <c r="RAW161" s="120">
        <v>44264</v>
      </c>
      <c r="RAX161" s="133">
        <v>11.78</v>
      </c>
      <c r="RAY161" s="120" t="s">
        <v>152</v>
      </c>
      <c r="RAZ161" s="120" t="s">
        <v>133</v>
      </c>
      <c r="RBA161" s="120">
        <v>44264</v>
      </c>
      <c r="RBB161" s="133">
        <v>11.78</v>
      </c>
      <c r="RBC161" s="120" t="s">
        <v>152</v>
      </c>
      <c r="RBD161" s="120" t="s">
        <v>133</v>
      </c>
      <c r="RBE161" s="120">
        <v>44264</v>
      </c>
      <c r="RBF161" s="133">
        <v>11.78</v>
      </c>
      <c r="RBG161" s="120" t="s">
        <v>152</v>
      </c>
      <c r="RBH161" s="120" t="s">
        <v>133</v>
      </c>
      <c r="RBI161" s="120">
        <v>44264</v>
      </c>
      <c r="RBJ161" s="133">
        <v>11.78</v>
      </c>
      <c r="RBK161" s="120" t="s">
        <v>152</v>
      </c>
      <c r="RBL161" s="120" t="s">
        <v>133</v>
      </c>
      <c r="RBM161" s="120">
        <v>44264</v>
      </c>
      <c r="RBN161" s="133">
        <v>11.78</v>
      </c>
      <c r="RBO161" s="120" t="s">
        <v>152</v>
      </c>
      <c r="RBP161" s="120" t="s">
        <v>133</v>
      </c>
      <c r="RBQ161" s="120">
        <v>44264</v>
      </c>
      <c r="RBR161" s="133">
        <v>11.78</v>
      </c>
      <c r="RBS161" s="120" t="s">
        <v>152</v>
      </c>
      <c r="RBT161" s="120" t="s">
        <v>133</v>
      </c>
      <c r="RBU161" s="120">
        <v>44264</v>
      </c>
      <c r="RBV161" s="133">
        <v>11.78</v>
      </c>
      <c r="RBW161" s="120" t="s">
        <v>152</v>
      </c>
      <c r="RBX161" s="120" t="s">
        <v>133</v>
      </c>
      <c r="RBY161" s="120">
        <v>44264</v>
      </c>
      <c r="RBZ161" s="133">
        <v>11.78</v>
      </c>
      <c r="RCA161" s="120" t="s">
        <v>152</v>
      </c>
      <c r="RCB161" s="120" t="s">
        <v>133</v>
      </c>
      <c r="RCC161" s="120">
        <v>44264</v>
      </c>
      <c r="RCD161" s="133">
        <v>11.78</v>
      </c>
      <c r="RCE161" s="120" t="s">
        <v>152</v>
      </c>
      <c r="RCF161" s="120" t="s">
        <v>133</v>
      </c>
      <c r="RCG161" s="120">
        <v>44264</v>
      </c>
      <c r="RCH161" s="133">
        <v>11.78</v>
      </c>
      <c r="RCI161" s="120" t="s">
        <v>152</v>
      </c>
      <c r="RCJ161" s="120" t="s">
        <v>133</v>
      </c>
      <c r="RCK161" s="120">
        <v>44264</v>
      </c>
      <c r="RCL161" s="133">
        <v>11.78</v>
      </c>
      <c r="RCM161" s="120" t="s">
        <v>152</v>
      </c>
      <c r="RCN161" s="120" t="s">
        <v>133</v>
      </c>
      <c r="RCO161" s="120">
        <v>44264</v>
      </c>
      <c r="RCP161" s="133">
        <v>11.78</v>
      </c>
      <c r="RCQ161" s="120" t="s">
        <v>152</v>
      </c>
      <c r="RCR161" s="120" t="s">
        <v>133</v>
      </c>
      <c r="RCS161" s="120">
        <v>44264</v>
      </c>
      <c r="RCT161" s="133">
        <v>11.78</v>
      </c>
      <c r="RCU161" s="120" t="s">
        <v>152</v>
      </c>
      <c r="RCV161" s="120" t="s">
        <v>133</v>
      </c>
      <c r="RCW161" s="120">
        <v>44264</v>
      </c>
      <c r="RCX161" s="133">
        <v>11.78</v>
      </c>
      <c r="RCY161" s="120" t="s">
        <v>152</v>
      </c>
      <c r="RCZ161" s="120" t="s">
        <v>133</v>
      </c>
      <c r="RDA161" s="120">
        <v>44264</v>
      </c>
      <c r="RDB161" s="133">
        <v>11.78</v>
      </c>
      <c r="RDC161" s="120" t="s">
        <v>152</v>
      </c>
      <c r="RDD161" s="120" t="s">
        <v>133</v>
      </c>
      <c r="RDE161" s="120">
        <v>44264</v>
      </c>
      <c r="RDF161" s="133">
        <v>11.78</v>
      </c>
      <c r="RDG161" s="120" t="s">
        <v>152</v>
      </c>
      <c r="RDH161" s="120" t="s">
        <v>133</v>
      </c>
      <c r="RDI161" s="120">
        <v>44264</v>
      </c>
      <c r="RDJ161" s="133">
        <v>11.78</v>
      </c>
      <c r="RDK161" s="120" t="s">
        <v>152</v>
      </c>
      <c r="RDL161" s="120" t="s">
        <v>133</v>
      </c>
      <c r="RDM161" s="120">
        <v>44264</v>
      </c>
      <c r="RDN161" s="133">
        <v>11.78</v>
      </c>
      <c r="RDO161" s="120" t="s">
        <v>152</v>
      </c>
      <c r="RDP161" s="120" t="s">
        <v>133</v>
      </c>
      <c r="RDQ161" s="120">
        <v>44264</v>
      </c>
      <c r="RDR161" s="133">
        <v>11.78</v>
      </c>
      <c r="RDS161" s="120" t="s">
        <v>152</v>
      </c>
      <c r="RDT161" s="120" t="s">
        <v>133</v>
      </c>
      <c r="RDU161" s="120">
        <v>44264</v>
      </c>
      <c r="RDV161" s="133">
        <v>11.78</v>
      </c>
      <c r="RDW161" s="120" t="s">
        <v>152</v>
      </c>
      <c r="RDX161" s="120" t="s">
        <v>133</v>
      </c>
      <c r="RDY161" s="120">
        <v>44264</v>
      </c>
      <c r="RDZ161" s="133">
        <v>11.78</v>
      </c>
      <c r="REA161" s="120" t="s">
        <v>152</v>
      </c>
      <c r="REB161" s="120" t="s">
        <v>133</v>
      </c>
      <c r="REC161" s="120">
        <v>44264</v>
      </c>
      <c r="RED161" s="133">
        <v>11.78</v>
      </c>
      <c r="REE161" s="120" t="s">
        <v>152</v>
      </c>
      <c r="REF161" s="120" t="s">
        <v>133</v>
      </c>
      <c r="REG161" s="120">
        <v>44264</v>
      </c>
      <c r="REH161" s="133">
        <v>11.78</v>
      </c>
      <c r="REI161" s="120" t="s">
        <v>152</v>
      </c>
      <c r="REJ161" s="120" t="s">
        <v>133</v>
      </c>
      <c r="REK161" s="120">
        <v>44264</v>
      </c>
      <c r="REL161" s="133">
        <v>11.78</v>
      </c>
      <c r="REM161" s="120" t="s">
        <v>152</v>
      </c>
      <c r="REN161" s="120" t="s">
        <v>133</v>
      </c>
      <c r="REO161" s="120">
        <v>44264</v>
      </c>
      <c r="REP161" s="133">
        <v>11.78</v>
      </c>
      <c r="REQ161" s="120" t="s">
        <v>152</v>
      </c>
      <c r="RER161" s="120" t="s">
        <v>133</v>
      </c>
      <c r="RES161" s="120">
        <v>44264</v>
      </c>
      <c r="RET161" s="133">
        <v>11.78</v>
      </c>
      <c r="REU161" s="120" t="s">
        <v>152</v>
      </c>
      <c r="REV161" s="120" t="s">
        <v>133</v>
      </c>
      <c r="REW161" s="120">
        <v>44264</v>
      </c>
      <c r="REX161" s="133">
        <v>11.78</v>
      </c>
      <c r="REY161" s="120" t="s">
        <v>152</v>
      </c>
      <c r="REZ161" s="120" t="s">
        <v>133</v>
      </c>
      <c r="RFA161" s="120">
        <v>44264</v>
      </c>
      <c r="RFB161" s="133">
        <v>11.78</v>
      </c>
      <c r="RFC161" s="120" t="s">
        <v>152</v>
      </c>
      <c r="RFD161" s="120" t="s">
        <v>133</v>
      </c>
      <c r="RFE161" s="120">
        <v>44264</v>
      </c>
      <c r="RFF161" s="133">
        <v>11.78</v>
      </c>
      <c r="RFG161" s="120" t="s">
        <v>152</v>
      </c>
      <c r="RFH161" s="120" t="s">
        <v>133</v>
      </c>
      <c r="RFI161" s="120">
        <v>44264</v>
      </c>
      <c r="RFJ161" s="133">
        <v>11.78</v>
      </c>
      <c r="RFK161" s="120" t="s">
        <v>152</v>
      </c>
      <c r="RFL161" s="120" t="s">
        <v>133</v>
      </c>
      <c r="RFM161" s="120">
        <v>44264</v>
      </c>
      <c r="RFN161" s="133">
        <v>11.78</v>
      </c>
      <c r="RFO161" s="120" t="s">
        <v>152</v>
      </c>
      <c r="RFP161" s="120" t="s">
        <v>133</v>
      </c>
      <c r="RFQ161" s="120">
        <v>44264</v>
      </c>
      <c r="RFR161" s="133">
        <v>11.78</v>
      </c>
      <c r="RFS161" s="120" t="s">
        <v>152</v>
      </c>
      <c r="RFT161" s="120" t="s">
        <v>133</v>
      </c>
      <c r="RFU161" s="120">
        <v>44264</v>
      </c>
      <c r="RFV161" s="133">
        <v>11.78</v>
      </c>
      <c r="RFW161" s="120" t="s">
        <v>152</v>
      </c>
      <c r="RFX161" s="120" t="s">
        <v>133</v>
      </c>
      <c r="RFY161" s="120">
        <v>44264</v>
      </c>
      <c r="RFZ161" s="133">
        <v>11.78</v>
      </c>
      <c r="RGA161" s="120" t="s">
        <v>152</v>
      </c>
      <c r="RGB161" s="120" t="s">
        <v>133</v>
      </c>
      <c r="RGC161" s="120">
        <v>44264</v>
      </c>
      <c r="RGD161" s="133">
        <v>11.78</v>
      </c>
      <c r="RGE161" s="120" t="s">
        <v>152</v>
      </c>
      <c r="RGF161" s="120" t="s">
        <v>133</v>
      </c>
      <c r="RGG161" s="120">
        <v>44264</v>
      </c>
      <c r="RGH161" s="133">
        <v>11.78</v>
      </c>
      <c r="RGI161" s="120" t="s">
        <v>152</v>
      </c>
      <c r="RGJ161" s="120" t="s">
        <v>133</v>
      </c>
      <c r="RGK161" s="120">
        <v>44264</v>
      </c>
      <c r="RGL161" s="133">
        <v>11.78</v>
      </c>
      <c r="RGM161" s="120" t="s">
        <v>152</v>
      </c>
      <c r="RGN161" s="120" t="s">
        <v>133</v>
      </c>
      <c r="RGO161" s="120">
        <v>44264</v>
      </c>
      <c r="RGP161" s="133">
        <v>11.78</v>
      </c>
      <c r="RGQ161" s="120" t="s">
        <v>152</v>
      </c>
      <c r="RGR161" s="120" t="s">
        <v>133</v>
      </c>
      <c r="RGS161" s="120">
        <v>44264</v>
      </c>
      <c r="RGT161" s="133">
        <v>11.78</v>
      </c>
      <c r="RGU161" s="120" t="s">
        <v>152</v>
      </c>
      <c r="RGV161" s="120" t="s">
        <v>133</v>
      </c>
      <c r="RGW161" s="120">
        <v>44264</v>
      </c>
      <c r="RGX161" s="133">
        <v>11.78</v>
      </c>
      <c r="RGY161" s="120" t="s">
        <v>152</v>
      </c>
      <c r="RGZ161" s="120" t="s">
        <v>133</v>
      </c>
      <c r="RHA161" s="120">
        <v>44264</v>
      </c>
      <c r="RHB161" s="133">
        <v>11.78</v>
      </c>
      <c r="RHC161" s="120" t="s">
        <v>152</v>
      </c>
      <c r="RHD161" s="120" t="s">
        <v>133</v>
      </c>
      <c r="RHE161" s="120">
        <v>44264</v>
      </c>
      <c r="RHF161" s="133">
        <v>11.78</v>
      </c>
      <c r="RHG161" s="120" t="s">
        <v>152</v>
      </c>
      <c r="RHH161" s="120" t="s">
        <v>133</v>
      </c>
      <c r="RHI161" s="120">
        <v>44264</v>
      </c>
      <c r="RHJ161" s="133">
        <v>11.78</v>
      </c>
      <c r="RHK161" s="120" t="s">
        <v>152</v>
      </c>
      <c r="RHL161" s="120" t="s">
        <v>133</v>
      </c>
      <c r="RHM161" s="120">
        <v>44264</v>
      </c>
      <c r="RHN161" s="133">
        <v>11.78</v>
      </c>
      <c r="RHO161" s="120" t="s">
        <v>152</v>
      </c>
      <c r="RHP161" s="120" t="s">
        <v>133</v>
      </c>
      <c r="RHQ161" s="120">
        <v>44264</v>
      </c>
      <c r="RHR161" s="133">
        <v>11.78</v>
      </c>
      <c r="RHS161" s="120" t="s">
        <v>152</v>
      </c>
      <c r="RHT161" s="120" t="s">
        <v>133</v>
      </c>
      <c r="RHU161" s="120">
        <v>44264</v>
      </c>
      <c r="RHV161" s="133">
        <v>11.78</v>
      </c>
      <c r="RHW161" s="120" t="s">
        <v>152</v>
      </c>
      <c r="RHX161" s="120" t="s">
        <v>133</v>
      </c>
      <c r="RHY161" s="120">
        <v>44264</v>
      </c>
      <c r="RHZ161" s="133">
        <v>11.78</v>
      </c>
      <c r="RIA161" s="120" t="s">
        <v>152</v>
      </c>
      <c r="RIB161" s="120" t="s">
        <v>133</v>
      </c>
      <c r="RIC161" s="120">
        <v>44264</v>
      </c>
      <c r="RID161" s="133">
        <v>11.78</v>
      </c>
      <c r="RIE161" s="120" t="s">
        <v>152</v>
      </c>
      <c r="RIF161" s="120" t="s">
        <v>133</v>
      </c>
      <c r="RIG161" s="120">
        <v>44264</v>
      </c>
      <c r="RIH161" s="133">
        <v>11.78</v>
      </c>
      <c r="RII161" s="120" t="s">
        <v>152</v>
      </c>
      <c r="RIJ161" s="120" t="s">
        <v>133</v>
      </c>
      <c r="RIK161" s="120">
        <v>44264</v>
      </c>
      <c r="RIL161" s="133">
        <v>11.78</v>
      </c>
      <c r="RIM161" s="120" t="s">
        <v>152</v>
      </c>
      <c r="RIN161" s="120" t="s">
        <v>133</v>
      </c>
      <c r="RIO161" s="120">
        <v>44264</v>
      </c>
      <c r="RIP161" s="133">
        <v>11.78</v>
      </c>
      <c r="RIQ161" s="120" t="s">
        <v>152</v>
      </c>
      <c r="RIR161" s="120" t="s">
        <v>133</v>
      </c>
      <c r="RIS161" s="120">
        <v>44264</v>
      </c>
      <c r="RIT161" s="133">
        <v>11.78</v>
      </c>
      <c r="RIU161" s="120" t="s">
        <v>152</v>
      </c>
      <c r="RIV161" s="120" t="s">
        <v>133</v>
      </c>
      <c r="RIW161" s="120">
        <v>44264</v>
      </c>
      <c r="RIX161" s="133">
        <v>11.78</v>
      </c>
      <c r="RIY161" s="120" t="s">
        <v>152</v>
      </c>
      <c r="RIZ161" s="120" t="s">
        <v>133</v>
      </c>
      <c r="RJA161" s="120">
        <v>44264</v>
      </c>
      <c r="RJB161" s="133">
        <v>11.78</v>
      </c>
      <c r="RJC161" s="120" t="s">
        <v>152</v>
      </c>
      <c r="RJD161" s="120" t="s">
        <v>133</v>
      </c>
      <c r="RJE161" s="120">
        <v>44264</v>
      </c>
      <c r="RJF161" s="133">
        <v>11.78</v>
      </c>
      <c r="RJG161" s="120" t="s">
        <v>152</v>
      </c>
      <c r="RJH161" s="120" t="s">
        <v>133</v>
      </c>
      <c r="RJI161" s="120">
        <v>44264</v>
      </c>
      <c r="RJJ161" s="133">
        <v>11.78</v>
      </c>
      <c r="RJK161" s="120" t="s">
        <v>152</v>
      </c>
      <c r="RJL161" s="120" t="s">
        <v>133</v>
      </c>
      <c r="RJM161" s="120">
        <v>44264</v>
      </c>
      <c r="RJN161" s="133">
        <v>11.78</v>
      </c>
      <c r="RJO161" s="120" t="s">
        <v>152</v>
      </c>
      <c r="RJP161" s="120" t="s">
        <v>133</v>
      </c>
      <c r="RJQ161" s="120">
        <v>44264</v>
      </c>
      <c r="RJR161" s="133">
        <v>11.78</v>
      </c>
      <c r="RJS161" s="120" t="s">
        <v>152</v>
      </c>
      <c r="RJT161" s="120" t="s">
        <v>133</v>
      </c>
      <c r="RJU161" s="120">
        <v>44264</v>
      </c>
      <c r="RJV161" s="133">
        <v>11.78</v>
      </c>
      <c r="RJW161" s="120" t="s">
        <v>152</v>
      </c>
      <c r="RJX161" s="120" t="s">
        <v>133</v>
      </c>
      <c r="RJY161" s="120">
        <v>44264</v>
      </c>
      <c r="RJZ161" s="133">
        <v>11.78</v>
      </c>
      <c r="RKA161" s="120" t="s">
        <v>152</v>
      </c>
      <c r="RKB161" s="120" t="s">
        <v>133</v>
      </c>
      <c r="RKC161" s="120">
        <v>44264</v>
      </c>
      <c r="RKD161" s="133">
        <v>11.78</v>
      </c>
      <c r="RKE161" s="120" t="s">
        <v>152</v>
      </c>
      <c r="RKF161" s="120" t="s">
        <v>133</v>
      </c>
      <c r="RKG161" s="120">
        <v>44264</v>
      </c>
      <c r="RKH161" s="133">
        <v>11.78</v>
      </c>
      <c r="RKI161" s="120" t="s">
        <v>152</v>
      </c>
      <c r="RKJ161" s="120" t="s">
        <v>133</v>
      </c>
      <c r="RKK161" s="120">
        <v>44264</v>
      </c>
      <c r="RKL161" s="133">
        <v>11.78</v>
      </c>
      <c r="RKM161" s="120" t="s">
        <v>152</v>
      </c>
      <c r="RKN161" s="120" t="s">
        <v>133</v>
      </c>
      <c r="RKO161" s="120">
        <v>44264</v>
      </c>
      <c r="RKP161" s="133">
        <v>11.78</v>
      </c>
      <c r="RKQ161" s="120" t="s">
        <v>152</v>
      </c>
      <c r="RKR161" s="120" t="s">
        <v>133</v>
      </c>
      <c r="RKS161" s="120">
        <v>44264</v>
      </c>
      <c r="RKT161" s="133">
        <v>11.78</v>
      </c>
      <c r="RKU161" s="120" t="s">
        <v>152</v>
      </c>
      <c r="RKV161" s="120" t="s">
        <v>133</v>
      </c>
      <c r="RKW161" s="120">
        <v>44264</v>
      </c>
      <c r="RKX161" s="133">
        <v>11.78</v>
      </c>
      <c r="RKY161" s="120" t="s">
        <v>152</v>
      </c>
      <c r="RKZ161" s="120" t="s">
        <v>133</v>
      </c>
      <c r="RLA161" s="120">
        <v>44264</v>
      </c>
      <c r="RLB161" s="133">
        <v>11.78</v>
      </c>
      <c r="RLC161" s="120" t="s">
        <v>152</v>
      </c>
      <c r="RLD161" s="120" t="s">
        <v>133</v>
      </c>
      <c r="RLE161" s="120">
        <v>44264</v>
      </c>
      <c r="RLF161" s="133">
        <v>11.78</v>
      </c>
      <c r="RLG161" s="120" t="s">
        <v>152</v>
      </c>
      <c r="RLH161" s="120" t="s">
        <v>133</v>
      </c>
      <c r="RLI161" s="120">
        <v>44264</v>
      </c>
      <c r="RLJ161" s="133">
        <v>11.78</v>
      </c>
      <c r="RLK161" s="120" t="s">
        <v>152</v>
      </c>
      <c r="RLL161" s="120" t="s">
        <v>133</v>
      </c>
      <c r="RLM161" s="120">
        <v>44264</v>
      </c>
      <c r="RLN161" s="133">
        <v>11.78</v>
      </c>
      <c r="RLO161" s="120" t="s">
        <v>152</v>
      </c>
      <c r="RLP161" s="120" t="s">
        <v>133</v>
      </c>
      <c r="RLQ161" s="120">
        <v>44264</v>
      </c>
      <c r="RLR161" s="133">
        <v>11.78</v>
      </c>
      <c r="RLS161" s="120" t="s">
        <v>152</v>
      </c>
      <c r="RLT161" s="120" t="s">
        <v>133</v>
      </c>
      <c r="RLU161" s="120">
        <v>44264</v>
      </c>
      <c r="RLV161" s="133">
        <v>11.78</v>
      </c>
      <c r="RLW161" s="120" t="s">
        <v>152</v>
      </c>
      <c r="RLX161" s="120" t="s">
        <v>133</v>
      </c>
      <c r="RLY161" s="120">
        <v>44264</v>
      </c>
      <c r="RLZ161" s="133">
        <v>11.78</v>
      </c>
      <c r="RMA161" s="120" t="s">
        <v>152</v>
      </c>
      <c r="RMB161" s="120" t="s">
        <v>133</v>
      </c>
      <c r="RMC161" s="120">
        <v>44264</v>
      </c>
      <c r="RMD161" s="133">
        <v>11.78</v>
      </c>
      <c r="RME161" s="120" t="s">
        <v>152</v>
      </c>
      <c r="RMF161" s="120" t="s">
        <v>133</v>
      </c>
      <c r="RMG161" s="120">
        <v>44264</v>
      </c>
      <c r="RMH161" s="133">
        <v>11.78</v>
      </c>
      <c r="RMI161" s="120" t="s">
        <v>152</v>
      </c>
      <c r="RMJ161" s="120" t="s">
        <v>133</v>
      </c>
      <c r="RMK161" s="120">
        <v>44264</v>
      </c>
      <c r="RML161" s="133">
        <v>11.78</v>
      </c>
      <c r="RMM161" s="120" t="s">
        <v>152</v>
      </c>
      <c r="RMN161" s="120" t="s">
        <v>133</v>
      </c>
      <c r="RMO161" s="120">
        <v>44264</v>
      </c>
      <c r="RMP161" s="133">
        <v>11.78</v>
      </c>
      <c r="RMQ161" s="120" t="s">
        <v>152</v>
      </c>
      <c r="RMR161" s="120" t="s">
        <v>133</v>
      </c>
      <c r="RMS161" s="120">
        <v>44264</v>
      </c>
      <c r="RMT161" s="133">
        <v>11.78</v>
      </c>
      <c r="RMU161" s="120" t="s">
        <v>152</v>
      </c>
      <c r="RMV161" s="120" t="s">
        <v>133</v>
      </c>
      <c r="RMW161" s="120">
        <v>44264</v>
      </c>
      <c r="RMX161" s="133">
        <v>11.78</v>
      </c>
      <c r="RMY161" s="120" t="s">
        <v>152</v>
      </c>
      <c r="RMZ161" s="120" t="s">
        <v>133</v>
      </c>
      <c r="RNA161" s="120">
        <v>44264</v>
      </c>
      <c r="RNB161" s="133">
        <v>11.78</v>
      </c>
      <c r="RNC161" s="120" t="s">
        <v>152</v>
      </c>
      <c r="RND161" s="120" t="s">
        <v>133</v>
      </c>
      <c r="RNE161" s="120">
        <v>44264</v>
      </c>
      <c r="RNF161" s="133">
        <v>11.78</v>
      </c>
      <c r="RNG161" s="120" t="s">
        <v>152</v>
      </c>
      <c r="RNH161" s="120" t="s">
        <v>133</v>
      </c>
      <c r="RNI161" s="120">
        <v>44264</v>
      </c>
      <c r="RNJ161" s="133">
        <v>11.78</v>
      </c>
      <c r="RNK161" s="120" t="s">
        <v>152</v>
      </c>
      <c r="RNL161" s="120" t="s">
        <v>133</v>
      </c>
      <c r="RNM161" s="120">
        <v>44264</v>
      </c>
      <c r="RNN161" s="133">
        <v>11.78</v>
      </c>
      <c r="RNO161" s="120" t="s">
        <v>152</v>
      </c>
      <c r="RNP161" s="120" t="s">
        <v>133</v>
      </c>
      <c r="RNQ161" s="120">
        <v>44264</v>
      </c>
      <c r="RNR161" s="133">
        <v>11.78</v>
      </c>
      <c r="RNS161" s="120" t="s">
        <v>152</v>
      </c>
      <c r="RNT161" s="120" t="s">
        <v>133</v>
      </c>
      <c r="RNU161" s="120">
        <v>44264</v>
      </c>
      <c r="RNV161" s="133">
        <v>11.78</v>
      </c>
      <c r="RNW161" s="120" t="s">
        <v>152</v>
      </c>
      <c r="RNX161" s="120" t="s">
        <v>133</v>
      </c>
      <c r="RNY161" s="120">
        <v>44264</v>
      </c>
      <c r="RNZ161" s="133">
        <v>11.78</v>
      </c>
      <c r="ROA161" s="120" t="s">
        <v>152</v>
      </c>
      <c r="ROB161" s="120" t="s">
        <v>133</v>
      </c>
      <c r="ROC161" s="120">
        <v>44264</v>
      </c>
      <c r="ROD161" s="133">
        <v>11.78</v>
      </c>
      <c r="ROE161" s="120" t="s">
        <v>152</v>
      </c>
      <c r="ROF161" s="120" t="s">
        <v>133</v>
      </c>
      <c r="ROG161" s="120">
        <v>44264</v>
      </c>
      <c r="ROH161" s="133">
        <v>11.78</v>
      </c>
      <c r="ROI161" s="120" t="s">
        <v>152</v>
      </c>
      <c r="ROJ161" s="120" t="s">
        <v>133</v>
      </c>
      <c r="ROK161" s="120">
        <v>44264</v>
      </c>
      <c r="ROL161" s="133">
        <v>11.78</v>
      </c>
      <c r="ROM161" s="120" t="s">
        <v>152</v>
      </c>
      <c r="RON161" s="120" t="s">
        <v>133</v>
      </c>
      <c r="ROO161" s="120">
        <v>44264</v>
      </c>
      <c r="ROP161" s="133">
        <v>11.78</v>
      </c>
      <c r="ROQ161" s="120" t="s">
        <v>152</v>
      </c>
      <c r="ROR161" s="120" t="s">
        <v>133</v>
      </c>
      <c r="ROS161" s="120">
        <v>44264</v>
      </c>
      <c r="ROT161" s="133">
        <v>11.78</v>
      </c>
      <c r="ROU161" s="120" t="s">
        <v>152</v>
      </c>
      <c r="ROV161" s="120" t="s">
        <v>133</v>
      </c>
      <c r="ROW161" s="120">
        <v>44264</v>
      </c>
      <c r="ROX161" s="133">
        <v>11.78</v>
      </c>
      <c r="ROY161" s="120" t="s">
        <v>152</v>
      </c>
      <c r="ROZ161" s="120" t="s">
        <v>133</v>
      </c>
      <c r="RPA161" s="120">
        <v>44264</v>
      </c>
      <c r="RPB161" s="133">
        <v>11.78</v>
      </c>
      <c r="RPC161" s="120" t="s">
        <v>152</v>
      </c>
      <c r="RPD161" s="120" t="s">
        <v>133</v>
      </c>
      <c r="RPE161" s="120">
        <v>44264</v>
      </c>
      <c r="RPF161" s="133">
        <v>11.78</v>
      </c>
      <c r="RPG161" s="120" t="s">
        <v>152</v>
      </c>
      <c r="RPH161" s="120" t="s">
        <v>133</v>
      </c>
      <c r="RPI161" s="120">
        <v>44264</v>
      </c>
      <c r="RPJ161" s="133">
        <v>11.78</v>
      </c>
      <c r="RPK161" s="120" t="s">
        <v>152</v>
      </c>
      <c r="RPL161" s="120" t="s">
        <v>133</v>
      </c>
      <c r="RPM161" s="120">
        <v>44264</v>
      </c>
      <c r="RPN161" s="133">
        <v>11.78</v>
      </c>
      <c r="RPO161" s="120" t="s">
        <v>152</v>
      </c>
      <c r="RPP161" s="120" t="s">
        <v>133</v>
      </c>
      <c r="RPQ161" s="120">
        <v>44264</v>
      </c>
      <c r="RPR161" s="133">
        <v>11.78</v>
      </c>
      <c r="RPS161" s="120" t="s">
        <v>152</v>
      </c>
      <c r="RPT161" s="120" t="s">
        <v>133</v>
      </c>
      <c r="RPU161" s="120">
        <v>44264</v>
      </c>
      <c r="RPV161" s="133">
        <v>11.78</v>
      </c>
      <c r="RPW161" s="120" t="s">
        <v>152</v>
      </c>
      <c r="RPX161" s="120" t="s">
        <v>133</v>
      </c>
      <c r="RPY161" s="120">
        <v>44264</v>
      </c>
      <c r="RPZ161" s="133">
        <v>11.78</v>
      </c>
      <c r="RQA161" s="120" t="s">
        <v>152</v>
      </c>
      <c r="RQB161" s="120" t="s">
        <v>133</v>
      </c>
      <c r="RQC161" s="120">
        <v>44264</v>
      </c>
      <c r="RQD161" s="133">
        <v>11.78</v>
      </c>
      <c r="RQE161" s="120" t="s">
        <v>152</v>
      </c>
      <c r="RQF161" s="120" t="s">
        <v>133</v>
      </c>
      <c r="RQG161" s="120">
        <v>44264</v>
      </c>
      <c r="RQH161" s="133">
        <v>11.78</v>
      </c>
      <c r="RQI161" s="120" t="s">
        <v>152</v>
      </c>
      <c r="RQJ161" s="120" t="s">
        <v>133</v>
      </c>
      <c r="RQK161" s="120">
        <v>44264</v>
      </c>
      <c r="RQL161" s="133">
        <v>11.78</v>
      </c>
      <c r="RQM161" s="120" t="s">
        <v>152</v>
      </c>
      <c r="RQN161" s="120" t="s">
        <v>133</v>
      </c>
      <c r="RQO161" s="120">
        <v>44264</v>
      </c>
      <c r="RQP161" s="133">
        <v>11.78</v>
      </c>
      <c r="RQQ161" s="120" t="s">
        <v>152</v>
      </c>
      <c r="RQR161" s="120" t="s">
        <v>133</v>
      </c>
      <c r="RQS161" s="120">
        <v>44264</v>
      </c>
      <c r="RQT161" s="133">
        <v>11.78</v>
      </c>
      <c r="RQU161" s="120" t="s">
        <v>152</v>
      </c>
      <c r="RQV161" s="120" t="s">
        <v>133</v>
      </c>
      <c r="RQW161" s="120">
        <v>44264</v>
      </c>
      <c r="RQX161" s="133">
        <v>11.78</v>
      </c>
      <c r="RQY161" s="120" t="s">
        <v>152</v>
      </c>
      <c r="RQZ161" s="120" t="s">
        <v>133</v>
      </c>
      <c r="RRA161" s="120">
        <v>44264</v>
      </c>
      <c r="RRB161" s="133">
        <v>11.78</v>
      </c>
      <c r="RRC161" s="120" t="s">
        <v>152</v>
      </c>
      <c r="RRD161" s="120" t="s">
        <v>133</v>
      </c>
      <c r="RRE161" s="120">
        <v>44264</v>
      </c>
      <c r="RRF161" s="133">
        <v>11.78</v>
      </c>
      <c r="RRG161" s="120" t="s">
        <v>152</v>
      </c>
      <c r="RRH161" s="120" t="s">
        <v>133</v>
      </c>
      <c r="RRI161" s="120">
        <v>44264</v>
      </c>
      <c r="RRJ161" s="133">
        <v>11.78</v>
      </c>
      <c r="RRK161" s="120" t="s">
        <v>152</v>
      </c>
      <c r="RRL161" s="120" t="s">
        <v>133</v>
      </c>
      <c r="RRM161" s="120">
        <v>44264</v>
      </c>
      <c r="RRN161" s="133">
        <v>11.78</v>
      </c>
      <c r="RRO161" s="120" t="s">
        <v>152</v>
      </c>
      <c r="RRP161" s="120" t="s">
        <v>133</v>
      </c>
      <c r="RRQ161" s="120">
        <v>44264</v>
      </c>
      <c r="RRR161" s="133">
        <v>11.78</v>
      </c>
      <c r="RRS161" s="120" t="s">
        <v>152</v>
      </c>
      <c r="RRT161" s="120" t="s">
        <v>133</v>
      </c>
      <c r="RRU161" s="120">
        <v>44264</v>
      </c>
      <c r="RRV161" s="133">
        <v>11.78</v>
      </c>
      <c r="RRW161" s="120" t="s">
        <v>152</v>
      </c>
      <c r="RRX161" s="120" t="s">
        <v>133</v>
      </c>
      <c r="RRY161" s="120">
        <v>44264</v>
      </c>
      <c r="RRZ161" s="133">
        <v>11.78</v>
      </c>
      <c r="RSA161" s="120" t="s">
        <v>152</v>
      </c>
      <c r="RSB161" s="120" t="s">
        <v>133</v>
      </c>
      <c r="RSC161" s="120">
        <v>44264</v>
      </c>
      <c r="RSD161" s="133">
        <v>11.78</v>
      </c>
      <c r="RSE161" s="120" t="s">
        <v>152</v>
      </c>
      <c r="RSF161" s="120" t="s">
        <v>133</v>
      </c>
      <c r="RSG161" s="120">
        <v>44264</v>
      </c>
      <c r="RSH161" s="133">
        <v>11.78</v>
      </c>
      <c r="RSI161" s="120" t="s">
        <v>152</v>
      </c>
      <c r="RSJ161" s="120" t="s">
        <v>133</v>
      </c>
      <c r="RSK161" s="120">
        <v>44264</v>
      </c>
      <c r="RSL161" s="133">
        <v>11.78</v>
      </c>
      <c r="RSM161" s="120" t="s">
        <v>152</v>
      </c>
      <c r="RSN161" s="120" t="s">
        <v>133</v>
      </c>
      <c r="RSO161" s="120">
        <v>44264</v>
      </c>
      <c r="RSP161" s="133">
        <v>11.78</v>
      </c>
      <c r="RSQ161" s="120" t="s">
        <v>152</v>
      </c>
      <c r="RSR161" s="120" t="s">
        <v>133</v>
      </c>
      <c r="RSS161" s="120">
        <v>44264</v>
      </c>
      <c r="RST161" s="133">
        <v>11.78</v>
      </c>
      <c r="RSU161" s="120" t="s">
        <v>152</v>
      </c>
      <c r="RSV161" s="120" t="s">
        <v>133</v>
      </c>
      <c r="RSW161" s="120">
        <v>44264</v>
      </c>
      <c r="RSX161" s="133">
        <v>11.78</v>
      </c>
      <c r="RSY161" s="120" t="s">
        <v>152</v>
      </c>
      <c r="RSZ161" s="120" t="s">
        <v>133</v>
      </c>
      <c r="RTA161" s="120">
        <v>44264</v>
      </c>
      <c r="RTB161" s="133">
        <v>11.78</v>
      </c>
      <c r="RTC161" s="120" t="s">
        <v>152</v>
      </c>
      <c r="RTD161" s="120" t="s">
        <v>133</v>
      </c>
      <c r="RTE161" s="120">
        <v>44264</v>
      </c>
      <c r="RTF161" s="133">
        <v>11.78</v>
      </c>
      <c r="RTG161" s="120" t="s">
        <v>152</v>
      </c>
      <c r="RTH161" s="120" t="s">
        <v>133</v>
      </c>
      <c r="RTI161" s="120">
        <v>44264</v>
      </c>
      <c r="RTJ161" s="133">
        <v>11.78</v>
      </c>
      <c r="RTK161" s="120" t="s">
        <v>152</v>
      </c>
      <c r="RTL161" s="120" t="s">
        <v>133</v>
      </c>
      <c r="RTM161" s="120">
        <v>44264</v>
      </c>
      <c r="RTN161" s="133">
        <v>11.78</v>
      </c>
      <c r="RTO161" s="120" t="s">
        <v>152</v>
      </c>
      <c r="RTP161" s="120" t="s">
        <v>133</v>
      </c>
      <c r="RTQ161" s="120">
        <v>44264</v>
      </c>
      <c r="RTR161" s="133">
        <v>11.78</v>
      </c>
      <c r="RTS161" s="120" t="s">
        <v>152</v>
      </c>
      <c r="RTT161" s="120" t="s">
        <v>133</v>
      </c>
      <c r="RTU161" s="120">
        <v>44264</v>
      </c>
      <c r="RTV161" s="133">
        <v>11.78</v>
      </c>
      <c r="RTW161" s="120" t="s">
        <v>152</v>
      </c>
      <c r="RTX161" s="120" t="s">
        <v>133</v>
      </c>
      <c r="RTY161" s="120">
        <v>44264</v>
      </c>
      <c r="RTZ161" s="133">
        <v>11.78</v>
      </c>
      <c r="RUA161" s="120" t="s">
        <v>152</v>
      </c>
      <c r="RUB161" s="120" t="s">
        <v>133</v>
      </c>
      <c r="RUC161" s="120">
        <v>44264</v>
      </c>
      <c r="RUD161" s="133">
        <v>11.78</v>
      </c>
      <c r="RUE161" s="120" t="s">
        <v>152</v>
      </c>
      <c r="RUF161" s="120" t="s">
        <v>133</v>
      </c>
      <c r="RUG161" s="120">
        <v>44264</v>
      </c>
      <c r="RUH161" s="133">
        <v>11.78</v>
      </c>
      <c r="RUI161" s="120" t="s">
        <v>152</v>
      </c>
      <c r="RUJ161" s="120" t="s">
        <v>133</v>
      </c>
      <c r="RUK161" s="120">
        <v>44264</v>
      </c>
      <c r="RUL161" s="133">
        <v>11.78</v>
      </c>
      <c r="RUM161" s="120" t="s">
        <v>152</v>
      </c>
      <c r="RUN161" s="120" t="s">
        <v>133</v>
      </c>
      <c r="RUO161" s="120">
        <v>44264</v>
      </c>
      <c r="RUP161" s="133">
        <v>11.78</v>
      </c>
      <c r="RUQ161" s="120" t="s">
        <v>152</v>
      </c>
      <c r="RUR161" s="120" t="s">
        <v>133</v>
      </c>
      <c r="RUS161" s="120">
        <v>44264</v>
      </c>
      <c r="RUT161" s="133">
        <v>11.78</v>
      </c>
      <c r="RUU161" s="120" t="s">
        <v>152</v>
      </c>
      <c r="RUV161" s="120" t="s">
        <v>133</v>
      </c>
      <c r="RUW161" s="120">
        <v>44264</v>
      </c>
      <c r="RUX161" s="133">
        <v>11.78</v>
      </c>
      <c r="RUY161" s="120" t="s">
        <v>152</v>
      </c>
      <c r="RUZ161" s="120" t="s">
        <v>133</v>
      </c>
      <c r="RVA161" s="120">
        <v>44264</v>
      </c>
      <c r="RVB161" s="133">
        <v>11.78</v>
      </c>
      <c r="RVC161" s="120" t="s">
        <v>152</v>
      </c>
      <c r="RVD161" s="120" t="s">
        <v>133</v>
      </c>
      <c r="RVE161" s="120">
        <v>44264</v>
      </c>
      <c r="RVF161" s="133">
        <v>11.78</v>
      </c>
      <c r="RVG161" s="120" t="s">
        <v>152</v>
      </c>
      <c r="RVH161" s="120" t="s">
        <v>133</v>
      </c>
      <c r="RVI161" s="120">
        <v>44264</v>
      </c>
      <c r="RVJ161" s="133">
        <v>11.78</v>
      </c>
      <c r="RVK161" s="120" t="s">
        <v>152</v>
      </c>
      <c r="RVL161" s="120" t="s">
        <v>133</v>
      </c>
      <c r="RVM161" s="120">
        <v>44264</v>
      </c>
      <c r="RVN161" s="133">
        <v>11.78</v>
      </c>
      <c r="RVO161" s="120" t="s">
        <v>152</v>
      </c>
      <c r="RVP161" s="120" t="s">
        <v>133</v>
      </c>
      <c r="RVQ161" s="120">
        <v>44264</v>
      </c>
      <c r="RVR161" s="133">
        <v>11.78</v>
      </c>
      <c r="RVS161" s="120" t="s">
        <v>152</v>
      </c>
      <c r="RVT161" s="120" t="s">
        <v>133</v>
      </c>
      <c r="RVU161" s="120">
        <v>44264</v>
      </c>
      <c r="RVV161" s="133">
        <v>11.78</v>
      </c>
      <c r="RVW161" s="120" t="s">
        <v>152</v>
      </c>
      <c r="RVX161" s="120" t="s">
        <v>133</v>
      </c>
      <c r="RVY161" s="120">
        <v>44264</v>
      </c>
      <c r="RVZ161" s="133">
        <v>11.78</v>
      </c>
      <c r="RWA161" s="120" t="s">
        <v>152</v>
      </c>
      <c r="RWB161" s="120" t="s">
        <v>133</v>
      </c>
      <c r="RWC161" s="120">
        <v>44264</v>
      </c>
      <c r="RWD161" s="133">
        <v>11.78</v>
      </c>
      <c r="RWE161" s="120" t="s">
        <v>152</v>
      </c>
      <c r="RWF161" s="120" t="s">
        <v>133</v>
      </c>
      <c r="RWG161" s="120">
        <v>44264</v>
      </c>
      <c r="RWH161" s="133">
        <v>11.78</v>
      </c>
      <c r="RWI161" s="120" t="s">
        <v>152</v>
      </c>
      <c r="RWJ161" s="120" t="s">
        <v>133</v>
      </c>
      <c r="RWK161" s="120">
        <v>44264</v>
      </c>
      <c r="RWL161" s="133">
        <v>11.78</v>
      </c>
      <c r="RWM161" s="120" t="s">
        <v>152</v>
      </c>
      <c r="RWN161" s="120" t="s">
        <v>133</v>
      </c>
      <c r="RWO161" s="120">
        <v>44264</v>
      </c>
      <c r="RWP161" s="133">
        <v>11.78</v>
      </c>
      <c r="RWQ161" s="120" t="s">
        <v>152</v>
      </c>
      <c r="RWR161" s="120" t="s">
        <v>133</v>
      </c>
      <c r="RWS161" s="120">
        <v>44264</v>
      </c>
      <c r="RWT161" s="133">
        <v>11.78</v>
      </c>
      <c r="RWU161" s="120" t="s">
        <v>152</v>
      </c>
      <c r="RWV161" s="120" t="s">
        <v>133</v>
      </c>
      <c r="RWW161" s="120">
        <v>44264</v>
      </c>
      <c r="RWX161" s="133">
        <v>11.78</v>
      </c>
      <c r="RWY161" s="120" t="s">
        <v>152</v>
      </c>
      <c r="RWZ161" s="120" t="s">
        <v>133</v>
      </c>
      <c r="RXA161" s="120">
        <v>44264</v>
      </c>
      <c r="RXB161" s="133">
        <v>11.78</v>
      </c>
      <c r="RXC161" s="120" t="s">
        <v>152</v>
      </c>
      <c r="RXD161" s="120" t="s">
        <v>133</v>
      </c>
      <c r="RXE161" s="120">
        <v>44264</v>
      </c>
      <c r="RXF161" s="133">
        <v>11.78</v>
      </c>
      <c r="RXG161" s="120" t="s">
        <v>152</v>
      </c>
      <c r="RXH161" s="120" t="s">
        <v>133</v>
      </c>
      <c r="RXI161" s="120">
        <v>44264</v>
      </c>
      <c r="RXJ161" s="133">
        <v>11.78</v>
      </c>
      <c r="RXK161" s="120" t="s">
        <v>152</v>
      </c>
      <c r="RXL161" s="120" t="s">
        <v>133</v>
      </c>
      <c r="RXM161" s="120">
        <v>44264</v>
      </c>
      <c r="RXN161" s="133">
        <v>11.78</v>
      </c>
      <c r="RXO161" s="120" t="s">
        <v>152</v>
      </c>
      <c r="RXP161" s="120" t="s">
        <v>133</v>
      </c>
      <c r="RXQ161" s="120">
        <v>44264</v>
      </c>
      <c r="RXR161" s="133">
        <v>11.78</v>
      </c>
      <c r="RXS161" s="120" t="s">
        <v>152</v>
      </c>
      <c r="RXT161" s="120" t="s">
        <v>133</v>
      </c>
      <c r="RXU161" s="120">
        <v>44264</v>
      </c>
      <c r="RXV161" s="133">
        <v>11.78</v>
      </c>
      <c r="RXW161" s="120" t="s">
        <v>152</v>
      </c>
      <c r="RXX161" s="120" t="s">
        <v>133</v>
      </c>
      <c r="RXY161" s="120">
        <v>44264</v>
      </c>
      <c r="RXZ161" s="133">
        <v>11.78</v>
      </c>
      <c r="RYA161" s="120" t="s">
        <v>152</v>
      </c>
      <c r="RYB161" s="120" t="s">
        <v>133</v>
      </c>
      <c r="RYC161" s="120">
        <v>44264</v>
      </c>
      <c r="RYD161" s="133">
        <v>11.78</v>
      </c>
      <c r="RYE161" s="120" t="s">
        <v>152</v>
      </c>
      <c r="RYF161" s="120" t="s">
        <v>133</v>
      </c>
      <c r="RYG161" s="120">
        <v>44264</v>
      </c>
      <c r="RYH161" s="133">
        <v>11.78</v>
      </c>
      <c r="RYI161" s="120" t="s">
        <v>152</v>
      </c>
      <c r="RYJ161" s="120" t="s">
        <v>133</v>
      </c>
      <c r="RYK161" s="120">
        <v>44264</v>
      </c>
      <c r="RYL161" s="133">
        <v>11.78</v>
      </c>
      <c r="RYM161" s="120" t="s">
        <v>152</v>
      </c>
      <c r="RYN161" s="120" t="s">
        <v>133</v>
      </c>
      <c r="RYO161" s="120">
        <v>44264</v>
      </c>
      <c r="RYP161" s="133">
        <v>11.78</v>
      </c>
      <c r="RYQ161" s="120" t="s">
        <v>152</v>
      </c>
      <c r="RYR161" s="120" t="s">
        <v>133</v>
      </c>
      <c r="RYS161" s="120">
        <v>44264</v>
      </c>
      <c r="RYT161" s="133">
        <v>11.78</v>
      </c>
      <c r="RYU161" s="120" t="s">
        <v>152</v>
      </c>
      <c r="RYV161" s="120" t="s">
        <v>133</v>
      </c>
      <c r="RYW161" s="120">
        <v>44264</v>
      </c>
      <c r="RYX161" s="133">
        <v>11.78</v>
      </c>
      <c r="RYY161" s="120" t="s">
        <v>152</v>
      </c>
      <c r="RYZ161" s="120" t="s">
        <v>133</v>
      </c>
      <c r="RZA161" s="120">
        <v>44264</v>
      </c>
      <c r="RZB161" s="133">
        <v>11.78</v>
      </c>
      <c r="RZC161" s="120" t="s">
        <v>152</v>
      </c>
      <c r="RZD161" s="120" t="s">
        <v>133</v>
      </c>
      <c r="RZE161" s="120">
        <v>44264</v>
      </c>
      <c r="RZF161" s="133">
        <v>11.78</v>
      </c>
      <c r="RZG161" s="120" t="s">
        <v>152</v>
      </c>
      <c r="RZH161" s="120" t="s">
        <v>133</v>
      </c>
      <c r="RZI161" s="120">
        <v>44264</v>
      </c>
      <c r="RZJ161" s="133">
        <v>11.78</v>
      </c>
      <c r="RZK161" s="120" t="s">
        <v>152</v>
      </c>
      <c r="RZL161" s="120" t="s">
        <v>133</v>
      </c>
      <c r="RZM161" s="120">
        <v>44264</v>
      </c>
      <c r="RZN161" s="133">
        <v>11.78</v>
      </c>
      <c r="RZO161" s="120" t="s">
        <v>152</v>
      </c>
      <c r="RZP161" s="120" t="s">
        <v>133</v>
      </c>
      <c r="RZQ161" s="120">
        <v>44264</v>
      </c>
      <c r="RZR161" s="133">
        <v>11.78</v>
      </c>
      <c r="RZS161" s="120" t="s">
        <v>152</v>
      </c>
      <c r="RZT161" s="120" t="s">
        <v>133</v>
      </c>
      <c r="RZU161" s="120">
        <v>44264</v>
      </c>
      <c r="RZV161" s="133">
        <v>11.78</v>
      </c>
      <c r="RZW161" s="120" t="s">
        <v>152</v>
      </c>
      <c r="RZX161" s="120" t="s">
        <v>133</v>
      </c>
      <c r="RZY161" s="120">
        <v>44264</v>
      </c>
      <c r="RZZ161" s="133">
        <v>11.78</v>
      </c>
      <c r="SAA161" s="120" t="s">
        <v>152</v>
      </c>
      <c r="SAB161" s="120" t="s">
        <v>133</v>
      </c>
      <c r="SAC161" s="120">
        <v>44264</v>
      </c>
      <c r="SAD161" s="133">
        <v>11.78</v>
      </c>
      <c r="SAE161" s="120" t="s">
        <v>152</v>
      </c>
      <c r="SAF161" s="120" t="s">
        <v>133</v>
      </c>
      <c r="SAG161" s="120">
        <v>44264</v>
      </c>
      <c r="SAH161" s="133">
        <v>11.78</v>
      </c>
      <c r="SAI161" s="120" t="s">
        <v>152</v>
      </c>
      <c r="SAJ161" s="120" t="s">
        <v>133</v>
      </c>
      <c r="SAK161" s="120">
        <v>44264</v>
      </c>
      <c r="SAL161" s="133">
        <v>11.78</v>
      </c>
      <c r="SAM161" s="120" t="s">
        <v>152</v>
      </c>
      <c r="SAN161" s="120" t="s">
        <v>133</v>
      </c>
      <c r="SAO161" s="120">
        <v>44264</v>
      </c>
      <c r="SAP161" s="133">
        <v>11.78</v>
      </c>
      <c r="SAQ161" s="120" t="s">
        <v>152</v>
      </c>
      <c r="SAR161" s="120" t="s">
        <v>133</v>
      </c>
      <c r="SAS161" s="120">
        <v>44264</v>
      </c>
      <c r="SAT161" s="133">
        <v>11.78</v>
      </c>
      <c r="SAU161" s="120" t="s">
        <v>152</v>
      </c>
      <c r="SAV161" s="120" t="s">
        <v>133</v>
      </c>
      <c r="SAW161" s="120">
        <v>44264</v>
      </c>
      <c r="SAX161" s="133">
        <v>11.78</v>
      </c>
      <c r="SAY161" s="120" t="s">
        <v>152</v>
      </c>
      <c r="SAZ161" s="120" t="s">
        <v>133</v>
      </c>
      <c r="SBA161" s="120">
        <v>44264</v>
      </c>
      <c r="SBB161" s="133">
        <v>11.78</v>
      </c>
      <c r="SBC161" s="120" t="s">
        <v>152</v>
      </c>
      <c r="SBD161" s="120" t="s">
        <v>133</v>
      </c>
      <c r="SBE161" s="120">
        <v>44264</v>
      </c>
      <c r="SBF161" s="133">
        <v>11.78</v>
      </c>
      <c r="SBG161" s="120" t="s">
        <v>152</v>
      </c>
      <c r="SBH161" s="120" t="s">
        <v>133</v>
      </c>
      <c r="SBI161" s="120">
        <v>44264</v>
      </c>
      <c r="SBJ161" s="133">
        <v>11.78</v>
      </c>
      <c r="SBK161" s="120" t="s">
        <v>152</v>
      </c>
      <c r="SBL161" s="120" t="s">
        <v>133</v>
      </c>
      <c r="SBM161" s="120">
        <v>44264</v>
      </c>
      <c r="SBN161" s="133">
        <v>11.78</v>
      </c>
      <c r="SBO161" s="120" t="s">
        <v>152</v>
      </c>
      <c r="SBP161" s="120" t="s">
        <v>133</v>
      </c>
      <c r="SBQ161" s="120">
        <v>44264</v>
      </c>
      <c r="SBR161" s="133">
        <v>11.78</v>
      </c>
      <c r="SBS161" s="120" t="s">
        <v>152</v>
      </c>
      <c r="SBT161" s="120" t="s">
        <v>133</v>
      </c>
      <c r="SBU161" s="120">
        <v>44264</v>
      </c>
      <c r="SBV161" s="133">
        <v>11.78</v>
      </c>
      <c r="SBW161" s="120" t="s">
        <v>152</v>
      </c>
      <c r="SBX161" s="120" t="s">
        <v>133</v>
      </c>
      <c r="SBY161" s="120">
        <v>44264</v>
      </c>
      <c r="SBZ161" s="133">
        <v>11.78</v>
      </c>
      <c r="SCA161" s="120" t="s">
        <v>152</v>
      </c>
      <c r="SCB161" s="120" t="s">
        <v>133</v>
      </c>
      <c r="SCC161" s="120">
        <v>44264</v>
      </c>
      <c r="SCD161" s="133">
        <v>11.78</v>
      </c>
      <c r="SCE161" s="120" t="s">
        <v>152</v>
      </c>
      <c r="SCF161" s="120" t="s">
        <v>133</v>
      </c>
      <c r="SCG161" s="120">
        <v>44264</v>
      </c>
      <c r="SCH161" s="133">
        <v>11.78</v>
      </c>
      <c r="SCI161" s="120" t="s">
        <v>152</v>
      </c>
      <c r="SCJ161" s="120" t="s">
        <v>133</v>
      </c>
      <c r="SCK161" s="120">
        <v>44264</v>
      </c>
      <c r="SCL161" s="133">
        <v>11.78</v>
      </c>
      <c r="SCM161" s="120" t="s">
        <v>152</v>
      </c>
      <c r="SCN161" s="120" t="s">
        <v>133</v>
      </c>
      <c r="SCO161" s="120">
        <v>44264</v>
      </c>
      <c r="SCP161" s="133">
        <v>11.78</v>
      </c>
      <c r="SCQ161" s="120" t="s">
        <v>152</v>
      </c>
      <c r="SCR161" s="120" t="s">
        <v>133</v>
      </c>
      <c r="SCS161" s="120">
        <v>44264</v>
      </c>
      <c r="SCT161" s="133">
        <v>11.78</v>
      </c>
      <c r="SCU161" s="120" t="s">
        <v>152</v>
      </c>
      <c r="SCV161" s="120" t="s">
        <v>133</v>
      </c>
      <c r="SCW161" s="120">
        <v>44264</v>
      </c>
      <c r="SCX161" s="133">
        <v>11.78</v>
      </c>
      <c r="SCY161" s="120" t="s">
        <v>152</v>
      </c>
      <c r="SCZ161" s="120" t="s">
        <v>133</v>
      </c>
      <c r="SDA161" s="120">
        <v>44264</v>
      </c>
      <c r="SDB161" s="133">
        <v>11.78</v>
      </c>
      <c r="SDC161" s="120" t="s">
        <v>152</v>
      </c>
      <c r="SDD161" s="120" t="s">
        <v>133</v>
      </c>
      <c r="SDE161" s="120">
        <v>44264</v>
      </c>
      <c r="SDF161" s="133">
        <v>11.78</v>
      </c>
      <c r="SDG161" s="120" t="s">
        <v>152</v>
      </c>
      <c r="SDH161" s="120" t="s">
        <v>133</v>
      </c>
      <c r="SDI161" s="120">
        <v>44264</v>
      </c>
      <c r="SDJ161" s="133">
        <v>11.78</v>
      </c>
      <c r="SDK161" s="120" t="s">
        <v>152</v>
      </c>
      <c r="SDL161" s="120" t="s">
        <v>133</v>
      </c>
      <c r="SDM161" s="120">
        <v>44264</v>
      </c>
      <c r="SDN161" s="133">
        <v>11.78</v>
      </c>
      <c r="SDO161" s="120" t="s">
        <v>152</v>
      </c>
      <c r="SDP161" s="120" t="s">
        <v>133</v>
      </c>
      <c r="SDQ161" s="120">
        <v>44264</v>
      </c>
      <c r="SDR161" s="133">
        <v>11.78</v>
      </c>
      <c r="SDS161" s="120" t="s">
        <v>152</v>
      </c>
      <c r="SDT161" s="120" t="s">
        <v>133</v>
      </c>
      <c r="SDU161" s="120">
        <v>44264</v>
      </c>
      <c r="SDV161" s="133">
        <v>11.78</v>
      </c>
      <c r="SDW161" s="120" t="s">
        <v>152</v>
      </c>
      <c r="SDX161" s="120" t="s">
        <v>133</v>
      </c>
      <c r="SDY161" s="120">
        <v>44264</v>
      </c>
      <c r="SDZ161" s="133">
        <v>11.78</v>
      </c>
      <c r="SEA161" s="120" t="s">
        <v>152</v>
      </c>
      <c r="SEB161" s="120" t="s">
        <v>133</v>
      </c>
      <c r="SEC161" s="120">
        <v>44264</v>
      </c>
      <c r="SED161" s="133">
        <v>11.78</v>
      </c>
      <c r="SEE161" s="120" t="s">
        <v>152</v>
      </c>
      <c r="SEF161" s="120" t="s">
        <v>133</v>
      </c>
      <c r="SEG161" s="120">
        <v>44264</v>
      </c>
      <c r="SEH161" s="133">
        <v>11.78</v>
      </c>
      <c r="SEI161" s="120" t="s">
        <v>152</v>
      </c>
      <c r="SEJ161" s="120" t="s">
        <v>133</v>
      </c>
      <c r="SEK161" s="120">
        <v>44264</v>
      </c>
      <c r="SEL161" s="133">
        <v>11.78</v>
      </c>
      <c r="SEM161" s="120" t="s">
        <v>152</v>
      </c>
      <c r="SEN161" s="120" t="s">
        <v>133</v>
      </c>
      <c r="SEO161" s="120">
        <v>44264</v>
      </c>
      <c r="SEP161" s="133">
        <v>11.78</v>
      </c>
      <c r="SEQ161" s="120" t="s">
        <v>152</v>
      </c>
      <c r="SER161" s="120" t="s">
        <v>133</v>
      </c>
      <c r="SES161" s="120">
        <v>44264</v>
      </c>
      <c r="SET161" s="133">
        <v>11.78</v>
      </c>
      <c r="SEU161" s="120" t="s">
        <v>152</v>
      </c>
      <c r="SEV161" s="120" t="s">
        <v>133</v>
      </c>
      <c r="SEW161" s="120">
        <v>44264</v>
      </c>
      <c r="SEX161" s="133">
        <v>11.78</v>
      </c>
      <c r="SEY161" s="120" t="s">
        <v>152</v>
      </c>
      <c r="SEZ161" s="120" t="s">
        <v>133</v>
      </c>
      <c r="SFA161" s="120">
        <v>44264</v>
      </c>
      <c r="SFB161" s="133">
        <v>11.78</v>
      </c>
      <c r="SFC161" s="120" t="s">
        <v>152</v>
      </c>
      <c r="SFD161" s="120" t="s">
        <v>133</v>
      </c>
      <c r="SFE161" s="120">
        <v>44264</v>
      </c>
      <c r="SFF161" s="133">
        <v>11.78</v>
      </c>
      <c r="SFG161" s="120" t="s">
        <v>152</v>
      </c>
      <c r="SFH161" s="120" t="s">
        <v>133</v>
      </c>
      <c r="SFI161" s="120">
        <v>44264</v>
      </c>
      <c r="SFJ161" s="133">
        <v>11.78</v>
      </c>
      <c r="SFK161" s="120" t="s">
        <v>152</v>
      </c>
      <c r="SFL161" s="120" t="s">
        <v>133</v>
      </c>
      <c r="SFM161" s="120">
        <v>44264</v>
      </c>
      <c r="SFN161" s="133">
        <v>11.78</v>
      </c>
      <c r="SFO161" s="120" t="s">
        <v>152</v>
      </c>
      <c r="SFP161" s="120" t="s">
        <v>133</v>
      </c>
      <c r="SFQ161" s="120">
        <v>44264</v>
      </c>
      <c r="SFR161" s="133">
        <v>11.78</v>
      </c>
      <c r="SFS161" s="120" t="s">
        <v>152</v>
      </c>
      <c r="SFT161" s="120" t="s">
        <v>133</v>
      </c>
      <c r="SFU161" s="120">
        <v>44264</v>
      </c>
      <c r="SFV161" s="133">
        <v>11.78</v>
      </c>
      <c r="SFW161" s="120" t="s">
        <v>152</v>
      </c>
      <c r="SFX161" s="120" t="s">
        <v>133</v>
      </c>
      <c r="SFY161" s="120">
        <v>44264</v>
      </c>
      <c r="SFZ161" s="133">
        <v>11.78</v>
      </c>
      <c r="SGA161" s="120" t="s">
        <v>152</v>
      </c>
      <c r="SGB161" s="120" t="s">
        <v>133</v>
      </c>
      <c r="SGC161" s="120">
        <v>44264</v>
      </c>
      <c r="SGD161" s="133">
        <v>11.78</v>
      </c>
      <c r="SGE161" s="120" t="s">
        <v>152</v>
      </c>
      <c r="SGF161" s="120" t="s">
        <v>133</v>
      </c>
      <c r="SGG161" s="120">
        <v>44264</v>
      </c>
      <c r="SGH161" s="133">
        <v>11.78</v>
      </c>
      <c r="SGI161" s="120" t="s">
        <v>152</v>
      </c>
      <c r="SGJ161" s="120" t="s">
        <v>133</v>
      </c>
      <c r="SGK161" s="120">
        <v>44264</v>
      </c>
      <c r="SGL161" s="133">
        <v>11.78</v>
      </c>
      <c r="SGM161" s="120" t="s">
        <v>152</v>
      </c>
      <c r="SGN161" s="120" t="s">
        <v>133</v>
      </c>
      <c r="SGO161" s="120">
        <v>44264</v>
      </c>
      <c r="SGP161" s="133">
        <v>11.78</v>
      </c>
      <c r="SGQ161" s="120" t="s">
        <v>152</v>
      </c>
      <c r="SGR161" s="120" t="s">
        <v>133</v>
      </c>
      <c r="SGS161" s="120">
        <v>44264</v>
      </c>
      <c r="SGT161" s="133">
        <v>11.78</v>
      </c>
      <c r="SGU161" s="120" t="s">
        <v>152</v>
      </c>
      <c r="SGV161" s="120" t="s">
        <v>133</v>
      </c>
      <c r="SGW161" s="120">
        <v>44264</v>
      </c>
      <c r="SGX161" s="133">
        <v>11.78</v>
      </c>
      <c r="SGY161" s="120" t="s">
        <v>152</v>
      </c>
      <c r="SGZ161" s="120" t="s">
        <v>133</v>
      </c>
      <c r="SHA161" s="120">
        <v>44264</v>
      </c>
      <c r="SHB161" s="133">
        <v>11.78</v>
      </c>
      <c r="SHC161" s="120" t="s">
        <v>152</v>
      </c>
      <c r="SHD161" s="120" t="s">
        <v>133</v>
      </c>
      <c r="SHE161" s="120">
        <v>44264</v>
      </c>
      <c r="SHF161" s="133">
        <v>11.78</v>
      </c>
      <c r="SHG161" s="120" t="s">
        <v>152</v>
      </c>
      <c r="SHH161" s="120" t="s">
        <v>133</v>
      </c>
      <c r="SHI161" s="120">
        <v>44264</v>
      </c>
      <c r="SHJ161" s="133">
        <v>11.78</v>
      </c>
      <c r="SHK161" s="120" t="s">
        <v>152</v>
      </c>
      <c r="SHL161" s="120" t="s">
        <v>133</v>
      </c>
      <c r="SHM161" s="120">
        <v>44264</v>
      </c>
      <c r="SHN161" s="133">
        <v>11.78</v>
      </c>
      <c r="SHO161" s="120" t="s">
        <v>152</v>
      </c>
      <c r="SHP161" s="120" t="s">
        <v>133</v>
      </c>
      <c r="SHQ161" s="120">
        <v>44264</v>
      </c>
      <c r="SHR161" s="133">
        <v>11.78</v>
      </c>
      <c r="SHS161" s="120" t="s">
        <v>152</v>
      </c>
      <c r="SHT161" s="120" t="s">
        <v>133</v>
      </c>
      <c r="SHU161" s="120">
        <v>44264</v>
      </c>
      <c r="SHV161" s="133">
        <v>11.78</v>
      </c>
      <c r="SHW161" s="120" t="s">
        <v>152</v>
      </c>
      <c r="SHX161" s="120" t="s">
        <v>133</v>
      </c>
      <c r="SHY161" s="120">
        <v>44264</v>
      </c>
      <c r="SHZ161" s="133">
        <v>11.78</v>
      </c>
      <c r="SIA161" s="120" t="s">
        <v>152</v>
      </c>
      <c r="SIB161" s="120" t="s">
        <v>133</v>
      </c>
      <c r="SIC161" s="120">
        <v>44264</v>
      </c>
      <c r="SID161" s="133">
        <v>11.78</v>
      </c>
      <c r="SIE161" s="120" t="s">
        <v>152</v>
      </c>
      <c r="SIF161" s="120" t="s">
        <v>133</v>
      </c>
      <c r="SIG161" s="120">
        <v>44264</v>
      </c>
      <c r="SIH161" s="133">
        <v>11.78</v>
      </c>
      <c r="SII161" s="120" t="s">
        <v>152</v>
      </c>
      <c r="SIJ161" s="120" t="s">
        <v>133</v>
      </c>
      <c r="SIK161" s="120">
        <v>44264</v>
      </c>
      <c r="SIL161" s="133">
        <v>11.78</v>
      </c>
      <c r="SIM161" s="120" t="s">
        <v>152</v>
      </c>
      <c r="SIN161" s="120" t="s">
        <v>133</v>
      </c>
      <c r="SIO161" s="120">
        <v>44264</v>
      </c>
      <c r="SIP161" s="133">
        <v>11.78</v>
      </c>
      <c r="SIQ161" s="120" t="s">
        <v>152</v>
      </c>
      <c r="SIR161" s="120" t="s">
        <v>133</v>
      </c>
      <c r="SIS161" s="120">
        <v>44264</v>
      </c>
      <c r="SIT161" s="133">
        <v>11.78</v>
      </c>
      <c r="SIU161" s="120" t="s">
        <v>152</v>
      </c>
      <c r="SIV161" s="120" t="s">
        <v>133</v>
      </c>
      <c r="SIW161" s="120">
        <v>44264</v>
      </c>
      <c r="SIX161" s="133">
        <v>11.78</v>
      </c>
      <c r="SIY161" s="120" t="s">
        <v>152</v>
      </c>
      <c r="SIZ161" s="120" t="s">
        <v>133</v>
      </c>
      <c r="SJA161" s="120">
        <v>44264</v>
      </c>
      <c r="SJB161" s="133">
        <v>11.78</v>
      </c>
      <c r="SJC161" s="120" t="s">
        <v>152</v>
      </c>
      <c r="SJD161" s="120" t="s">
        <v>133</v>
      </c>
      <c r="SJE161" s="120">
        <v>44264</v>
      </c>
      <c r="SJF161" s="133">
        <v>11.78</v>
      </c>
      <c r="SJG161" s="120" t="s">
        <v>152</v>
      </c>
      <c r="SJH161" s="120" t="s">
        <v>133</v>
      </c>
      <c r="SJI161" s="120">
        <v>44264</v>
      </c>
      <c r="SJJ161" s="133">
        <v>11.78</v>
      </c>
      <c r="SJK161" s="120" t="s">
        <v>152</v>
      </c>
      <c r="SJL161" s="120" t="s">
        <v>133</v>
      </c>
      <c r="SJM161" s="120">
        <v>44264</v>
      </c>
      <c r="SJN161" s="133">
        <v>11.78</v>
      </c>
      <c r="SJO161" s="120" t="s">
        <v>152</v>
      </c>
      <c r="SJP161" s="120" t="s">
        <v>133</v>
      </c>
      <c r="SJQ161" s="120">
        <v>44264</v>
      </c>
      <c r="SJR161" s="133">
        <v>11.78</v>
      </c>
      <c r="SJS161" s="120" t="s">
        <v>152</v>
      </c>
      <c r="SJT161" s="120" t="s">
        <v>133</v>
      </c>
      <c r="SJU161" s="120">
        <v>44264</v>
      </c>
      <c r="SJV161" s="133">
        <v>11.78</v>
      </c>
      <c r="SJW161" s="120" t="s">
        <v>152</v>
      </c>
      <c r="SJX161" s="120" t="s">
        <v>133</v>
      </c>
      <c r="SJY161" s="120">
        <v>44264</v>
      </c>
      <c r="SJZ161" s="133">
        <v>11.78</v>
      </c>
      <c r="SKA161" s="120" t="s">
        <v>152</v>
      </c>
      <c r="SKB161" s="120" t="s">
        <v>133</v>
      </c>
      <c r="SKC161" s="120">
        <v>44264</v>
      </c>
      <c r="SKD161" s="133">
        <v>11.78</v>
      </c>
      <c r="SKE161" s="120" t="s">
        <v>152</v>
      </c>
      <c r="SKF161" s="120" t="s">
        <v>133</v>
      </c>
      <c r="SKG161" s="120">
        <v>44264</v>
      </c>
      <c r="SKH161" s="133">
        <v>11.78</v>
      </c>
      <c r="SKI161" s="120" t="s">
        <v>152</v>
      </c>
      <c r="SKJ161" s="120" t="s">
        <v>133</v>
      </c>
      <c r="SKK161" s="120">
        <v>44264</v>
      </c>
      <c r="SKL161" s="133">
        <v>11.78</v>
      </c>
      <c r="SKM161" s="120" t="s">
        <v>152</v>
      </c>
      <c r="SKN161" s="120" t="s">
        <v>133</v>
      </c>
      <c r="SKO161" s="120">
        <v>44264</v>
      </c>
      <c r="SKP161" s="133">
        <v>11.78</v>
      </c>
      <c r="SKQ161" s="120" t="s">
        <v>152</v>
      </c>
      <c r="SKR161" s="120" t="s">
        <v>133</v>
      </c>
      <c r="SKS161" s="120">
        <v>44264</v>
      </c>
      <c r="SKT161" s="133">
        <v>11.78</v>
      </c>
      <c r="SKU161" s="120" t="s">
        <v>152</v>
      </c>
      <c r="SKV161" s="120" t="s">
        <v>133</v>
      </c>
      <c r="SKW161" s="120">
        <v>44264</v>
      </c>
      <c r="SKX161" s="133">
        <v>11.78</v>
      </c>
      <c r="SKY161" s="120" t="s">
        <v>152</v>
      </c>
      <c r="SKZ161" s="120" t="s">
        <v>133</v>
      </c>
      <c r="SLA161" s="120">
        <v>44264</v>
      </c>
      <c r="SLB161" s="133">
        <v>11.78</v>
      </c>
      <c r="SLC161" s="120" t="s">
        <v>152</v>
      </c>
      <c r="SLD161" s="120" t="s">
        <v>133</v>
      </c>
      <c r="SLE161" s="120">
        <v>44264</v>
      </c>
      <c r="SLF161" s="133">
        <v>11.78</v>
      </c>
      <c r="SLG161" s="120" t="s">
        <v>152</v>
      </c>
      <c r="SLH161" s="120" t="s">
        <v>133</v>
      </c>
      <c r="SLI161" s="120">
        <v>44264</v>
      </c>
      <c r="SLJ161" s="133">
        <v>11.78</v>
      </c>
      <c r="SLK161" s="120" t="s">
        <v>152</v>
      </c>
      <c r="SLL161" s="120" t="s">
        <v>133</v>
      </c>
      <c r="SLM161" s="120">
        <v>44264</v>
      </c>
      <c r="SLN161" s="133">
        <v>11.78</v>
      </c>
      <c r="SLO161" s="120" t="s">
        <v>152</v>
      </c>
      <c r="SLP161" s="120" t="s">
        <v>133</v>
      </c>
      <c r="SLQ161" s="120">
        <v>44264</v>
      </c>
      <c r="SLR161" s="133">
        <v>11.78</v>
      </c>
      <c r="SLS161" s="120" t="s">
        <v>152</v>
      </c>
      <c r="SLT161" s="120" t="s">
        <v>133</v>
      </c>
      <c r="SLU161" s="120">
        <v>44264</v>
      </c>
      <c r="SLV161" s="133">
        <v>11.78</v>
      </c>
      <c r="SLW161" s="120" t="s">
        <v>152</v>
      </c>
      <c r="SLX161" s="120" t="s">
        <v>133</v>
      </c>
      <c r="SLY161" s="120">
        <v>44264</v>
      </c>
      <c r="SLZ161" s="133">
        <v>11.78</v>
      </c>
      <c r="SMA161" s="120" t="s">
        <v>152</v>
      </c>
      <c r="SMB161" s="120" t="s">
        <v>133</v>
      </c>
      <c r="SMC161" s="120">
        <v>44264</v>
      </c>
      <c r="SMD161" s="133">
        <v>11.78</v>
      </c>
      <c r="SME161" s="120" t="s">
        <v>152</v>
      </c>
      <c r="SMF161" s="120" t="s">
        <v>133</v>
      </c>
      <c r="SMG161" s="120">
        <v>44264</v>
      </c>
      <c r="SMH161" s="133">
        <v>11.78</v>
      </c>
      <c r="SMI161" s="120" t="s">
        <v>152</v>
      </c>
      <c r="SMJ161" s="120" t="s">
        <v>133</v>
      </c>
      <c r="SMK161" s="120">
        <v>44264</v>
      </c>
      <c r="SML161" s="133">
        <v>11.78</v>
      </c>
      <c r="SMM161" s="120" t="s">
        <v>152</v>
      </c>
      <c r="SMN161" s="120" t="s">
        <v>133</v>
      </c>
      <c r="SMO161" s="120">
        <v>44264</v>
      </c>
      <c r="SMP161" s="133">
        <v>11.78</v>
      </c>
      <c r="SMQ161" s="120" t="s">
        <v>152</v>
      </c>
      <c r="SMR161" s="120" t="s">
        <v>133</v>
      </c>
      <c r="SMS161" s="120">
        <v>44264</v>
      </c>
      <c r="SMT161" s="133">
        <v>11.78</v>
      </c>
      <c r="SMU161" s="120" t="s">
        <v>152</v>
      </c>
      <c r="SMV161" s="120" t="s">
        <v>133</v>
      </c>
      <c r="SMW161" s="120">
        <v>44264</v>
      </c>
      <c r="SMX161" s="133">
        <v>11.78</v>
      </c>
      <c r="SMY161" s="120" t="s">
        <v>152</v>
      </c>
      <c r="SMZ161" s="120" t="s">
        <v>133</v>
      </c>
      <c r="SNA161" s="120">
        <v>44264</v>
      </c>
      <c r="SNB161" s="133">
        <v>11.78</v>
      </c>
      <c r="SNC161" s="120" t="s">
        <v>152</v>
      </c>
      <c r="SND161" s="120" t="s">
        <v>133</v>
      </c>
      <c r="SNE161" s="120">
        <v>44264</v>
      </c>
      <c r="SNF161" s="133">
        <v>11.78</v>
      </c>
      <c r="SNG161" s="120" t="s">
        <v>152</v>
      </c>
      <c r="SNH161" s="120" t="s">
        <v>133</v>
      </c>
      <c r="SNI161" s="120">
        <v>44264</v>
      </c>
      <c r="SNJ161" s="133">
        <v>11.78</v>
      </c>
      <c r="SNK161" s="120" t="s">
        <v>152</v>
      </c>
      <c r="SNL161" s="120" t="s">
        <v>133</v>
      </c>
      <c r="SNM161" s="120">
        <v>44264</v>
      </c>
      <c r="SNN161" s="133">
        <v>11.78</v>
      </c>
      <c r="SNO161" s="120" t="s">
        <v>152</v>
      </c>
      <c r="SNP161" s="120" t="s">
        <v>133</v>
      </c>
      <c r="SNQ161" s="120">
        <v>44264</v>
      </c>
      <c r="SNR161" s="133">
        <v>11.78</v>
      </c>
      <c r="SNS161" s="120" t="s">
        <v>152</v>
      </c>
      <c r="SNT161" s="120" t="s">
        <v>133</v>
      </c>
      <c r="SNU161" s="120">
        <v>44264</v>
      </c>
      <c r="SNV161" s="133">
        <v>11.78</v>
      </c>
      <c r="SNW161" s="120" t="s">
        <v>152</v>
      </c>
      <c r="SNX161" s="120" t="s">
        <v>133</v>
      </c>
      <c r="SNY161" s="120">
        <v>44264</v>
      </c>
      <c r="SNZ161" s="133">
        <v>11.78</v>
      </c>
      <c r="SOA161" s="120" t="s">
        <v>152</v>
      </c>
      <c r="SOB161" s="120" t="s">
        <v>133</v>
      </c>
      <c r="SOC161" s="120">
        <v>44264</v>
      </c>
      <c r="SOD161" s="133">
        <v>11.78</v>
      </c>
      <c r="SOE161" s="120" t="s">
        <v>152</v>
      </c>
      <c r="SOF161" s="120" t="s">
        <v>133</v>
      </c>
      <c r="SOG161" s="120">
        <v>44264</v>
      </c>
      <c r="SOH161" s="133">
        <v>11.78</v>
      </c>
      <c r="SOI161" s="120" t="s">
        <v>152</v>
      </c>
      <c r="SOJ161" s="120" t="s">
        <v>133</v>
      </c>
      <c r="SOK161" s="120">
        <v>44264</v>
      </c>
      <c r="SOL161" s="133">
        <v>11.78</v>
      </c>
      <c r="SOM161" s="120" t="s">
        <v>152</v>
      </c>
      <c r="SON161" s="120" t="s">
        <v>133</v>
      </c>
      <c r="SOO161" s="120">
        <v>44264</v>
      </c>
      <c r="SOP161" s="133">
        <v>11.78</v>
      </c>
      <c r="SOQ161" s="120" t="s">
        <v>152</v>
      </c>
      <c r="SOR161" s="120" t="s">
        <v>133</v>
      </c>
      <c r="SOS161" s="120">
        <v>44264</v>
      </c>
      <c r="SOT161" s="133">
        <v>11.78</v>
      </c>
      <c r="SOU161" s="120" t="s">
        <v>152</v>
      </c>
      <c r="SOV161" s="120" t="s">
        <v>133</v>
      </c>
      <c r="SOW161" s="120">
        <v>44264</v>
      </c>
      <c r="SOX161" s="133">
        <v>11.78</v>
      </c>
      <c r="SOY161" s="120" t="s">
        <v>152</v>
      </c>
      <c r="SOZ161" s="120" t="s">
        <v>133</v>
      </c>
      <c r="SPA161" s="120">
        <v>44264</v>
      </c>
      <c r="SPB161" s="133">
        <v>11.78</v>
      </c>
      <c r="SPC161" s="120" t="s">
        <v>152</v>
      </c>
      <c r="SPD161" s="120" t="s">
        <v>133</v>
      </c>
      <c r="SPE161" s="120">
        <v>44264</v>
      </c>
      <c r="SPF161" s="133">
        <v>11.78</v>
      </c>
      <c r="SPG161" s="120" t="s">
        <v>152</v>
      </c>
      <c r="SPH161" s="120" t="s">
        <v>133</v>
      </c>
      <c r="SPI161" s="120">
        <v>44264</v>
      </c>
      <c r="SPJ161" s="133">
        <v>11.78</v>
      </c>
      <c r="SPK161" s="120" t="s">
        <v>152</v>
      </c>
      <c r="SPL161" s="120" t="s">
        <v>133</v>
      </c>
      <c r="SPM161" s="120">
        <v>44264</v>
      </c>
      <c r="SPN161" s="133">
        <v>11.78</v>
      </c>
      <c r="SPO161" s="120" t="s">
        <v>152</v>
      </c>
      <c r="SPP161" s="120" t="s">
        <v>133</v>
      </c>
      <c r="SPQ161" s="120">
        <v>44264</v>
      </c>
      <c r="SPR161" s="133">
        <v>11.78</v>
      </c>
      <c r="SPS161" s="120" t="s">
        <v>152</v>
      </c>
      <c r="SPT161" s="120" t="s">
        <v>133</v>
      </c>
      <c r="SPU161" s="120">
        <v>44264</v>
      </c>
      <c r="SPV161" s="133">
        <v>11.78</v>
      </c>
      <c r="SPW161" s="120" t="s">
        <v>152</v>
      </c>
      <c r="SPX161" s="120" t="s">
        <v>133</v>
      </c>
      <c r="SPY161" s="120">
        <v>44264</v>
      </c>
      <c r="SPZ161" s="133">
        <v>11.78</v>
      </c>
      <c r="SQA161" s="120" t="s">
        <v>152</v>
      </c>
      <c r="SQB161" s="120" t="s">
        <v>133</v>
      </c>
      <c r="SQC161" s="120">
        <v>44264</v>
      </c>
      <c r="SQD161" s="133">
        <v>11.78</v>
      </c>
      <c r="SQE161" s="120" t="s">
        <v>152</v>
      </c>
      <c r="SQF161" s="120" t="s">
        <v>133</v>
      </c>
      <c r="SQG161" s="120">
        <v>44264</v>
      </c>
      <c r="SQH161" s="133">
        <v>11.78</v>
      </c>
      <c r="SQI161" s="120" t="s">
        <v>152</v>
      </c>
      <c r="SQJ161" s="120" t="s">
        <v>133</v>
      </c>
      <c r="SQK161" s="120">
        <v>44264</v>
      </c>
      <c r="SQL161" s="133">
        <v>11.78</v>
      </c>
      <c r="SQM161" s="120" t="s">
        <v>152</v>
      </c>
      <c r="SQN161" s="120" t="s">
        <v>133</v>
      </c>
      <c r="SQO161" s="120">
        <v>44264</v>
      </c>
      <c r="SQP161" s="133">
        <v>11.78</v>
      </c>
      <c r="SQQ161" s="120" t="s">
        <v>152</v>
      </c>
      <c r="SQR161" s="120" t="s">
        <v>133</v>
      </c>
      <c r="SQS161" s="120">
        <v>44264</v>
      </c>
      <c r="SQT161" s="133">
        <v>11.78</v>
      </c>
      <c r="SQU161" s="120" t="s">
        <v>152</v>
      </c>
      <c r="SQV161" s="120" t="s">
        <v>133</v>
      </c>
      <c r="SQW161" s="120">
        <v>44264</v>
      </c>
      <c r="SQX161" s="133">
        <v>11.78</v>
      </c>
      <c r="SQY161" s="120" t="s">
        <v>152</v>
      </c>
      <c r="SQZ161" s="120" t="s">
        <v>133</v>
      </c>
      <c r="SRA161" s="120">
        <v>44264</v>
      </c>
      <c r="SRB161" s="133">
        <v>11.78</v>
      </c>
      <c r="SRC161" s="120" t="s">
        <v>152</v>
      </c>
      <c r="SRD161" s="120" t="s">
        <v>133</v>
      </c>
      <c r="SRE161" s="120">
        <v>44264</v>
      </c>
      <c r="SRF161" s="133">
        <v>11.78</v>
      </c>
      <c r="SRG161" s="120" t="s">
        <v>152</v>
      </c>
      <c r="SRH161" s="120" t="s">
        <v>133</v>
      </c>
      <c r="SRI161" s="120">
        <v>44264</v>
      </c>
      <c r="SRJ161" s="133">
        <v>11.78</v>
      </c>
      <c r="SRK161" s="120" t="s">
        <v>152</v>
      </c>
      <c r="SRL161" s="120" t="s">
        <v>133</v>
      </c>
      <c r="SRM161" s="120">
        <v>44264</v>
      </c>
      <c r="SRN161" s="133">
        <v>11.78</v>
      </c>
      <c r="SRO161" s="120" t="s">
        <v>152</v>
      </c>
      <c r="SRP161" s="120" t="s">
        <v>133</v>
      </c>
      <c r="SRQ161" s="120">
        <v>44264</v>
      </c>
      <c r="SRR161" s="133">
        <v>11.78</v>
      </c>
      <c r="SRS161" s="120" t="s">
        <v>152</v>
      </c>
      <c r="SRT161" s="120" t="s">
        <v>133</v>
      </c>
      <c r="SRU161" s="120">
        <v>44264</v>
      </c>
      <c r="SRV161" s="133">
        <v>11.78</v>
      </c>
      <c r="SRW161" s="120" t="s">
        <v>152</v>
      </c>
      <c r="SRX161" s="120" t="s">
        <v>133</v>
      </c>
      <c r="SRY161" s="120">
        <v>44264</v>
      </c>
      <c r="SRZ161" s="133">
        <v>11.78</v>
      </c>
      <c r="SSA161" s="120" t="s">
        <v>152</v>
      </c>
      <c r="SSB161" s="120" t="s">
        <v>133</v>
      </c>
      <c r="SSC161" s="120">
        <v>44264</v>
      </c>
      <c r="SSD161" s="133">
        <v>11.78</v>
      </c>
      <c r="SSE161" s="120" t="s">
        <v>152</v>
      </c>
      <c r="SSF161" s="120" t="s">
        <v>133</v>
      </c>
      <c r="SSG161" s="120">
        <v>44264</v>
      </c>
      <c r="SSH161" s="133">
        <v>11.78</v>
      </c>
      <c r="SSI161" s="120" t="s">
        <v>152</v>
      </c>
      <c r="SSJ161" s="120" t="s">
        <v>133</v>
      </c>
      <c r="SSK161" s="120">
        <v>44264</v>
      </c>
      <c r="SSL161" s="133">
        <v>11.78</v>
      </c>
      <c r="SSM161" s="120" t="s">
        <v>152</v>
      </c>
      <c r="SSN161" s="120" t="s">
        <v>133</v>
      </c>
      <c r="SSO161" s="120">
        <v>44264</v>
      </c>
      <c r="SSP161" s="133">
        <v>11.78</v>
      </c>
      <c r="SSQ161" s="120" t="s">
        <v>152</v>
      </c>
      <c r="SSR161" s="120" t="s">
        <v>133</v>
      </c>
      <c r="SSS161" s="120">
        <v>44264</v>
      </c>
      <c r="SST161" s="133">
        <v>11.78</v>
      </c>
      <c r="SSU161" s="120" t="s">
        <v>152</v>
      </c>
      <c r="SSV161" s="120" t="s">
        <v>133</v>
      </c>
      <c r="SSW161" s="120">
        <v>44264</v>
      </c>
      <c r="SSX161" s="133">
        <v>11.78</v>
      </c>
      <c r="SSY161" s="120" t="s">
        <v>152</v>
      </c>
      <c r="SSZ161" s="120" t="s">
        <v>133</v>
      </c>
      <c r="STA161" s="120">
        <v>44264</v>
      </c>
      <c r="STB161" s="133">
        <v>11.78</v>
      </c>
      <c r="STC161" s="120" t="s">
        <v>152</v>
      </c>
      <c r="STD161" s="120" t="s">
        <v>133</v>
      </c>
      <c r="STE161" s="120">
        <v>44264</v>
      </c>
      <c r="STF161" s="133">
        <v>11.78</v>
      </c>
      <c r="STG161" s="120" t="s">
        <v>152</v>
      </c>
      <c r="STH161" s="120" t="s">
        <v>133</v>
      </c>
      <c r="STI161" s="120">
        <v>44264</v>
      </c>
      <c r="STJ161" s="133">
        <v>11.78</v>
      </c>
      <c r="STK161" s="120" t="s">
        <v>152</v>
      </c>
      <c r="STL161" s="120" t="s">
        <v>133</v>
      </c>
      <c r="STM161" s="120">
        <v>44264</v>
      </c>
      <c r="STN161" s="133">
        <v>11.78</v>
      </c>
      <c r="STO161" s="120" t="s">
        <v>152</v>
      </c>
      <c r="STP161" s="120" t="s">
        <v>133</v>
      </c>
      <c r="STQ161" s="120">
        <v>44264</v>
      </c>
      <c r="STR161" s="133">
        <v>11.78</v>
      </c>
      <c r="STS161" s="120" t="s">
        <v>152</v>
      </c>
      <c r="STT161" s="120" t="s">
        <v>133</v>
      </c>
      <c r="STU161" s="120">
        <v>44264</v>
      </c>
      <c r="STV161" s="133">
        <v>11.78</v>
      </c>
      <c r="STW161" s="120" t="s">
        <v>152</v>
      </c>
      <c r="STX161" s="120" t="s">
        <v>133</v>
      </c>
      <c r="STY161" s="120">
        <v>44264</v>
      </c>
      <c r="STZ161" s="133">
        <v>11.78</v>
      </c>
      <c r="SUA161" s="120" t="s">
        <v>152</v>
      </c>
      <c r="SUB161" s="120" t="s">
        <v>133</v>
      </c>
      <c r="SUC161" s="120">
        <v>44264</v>
      </c>
      <c r="SUD161" s="133">
        <v>11.78</v>
      </c>
      <c r="SUE161" s="120" t="s">
        <v>152</v>
      </c>
      <c r="SUF161" s="120" t="s">
        <v>133</v>
      </c>
      <c r="SUG161" s="120">
        <v>44264</v>
      </c>
      <c r="SUH161" s="133">
        <v>11.78</v>
      </c>
      <c r="SUI161" s="120" t="s">
        <v>152</v>
      </c>
      <c r="SUJ161" s="120" t="s">
        <v>133</v>
      </c>
      <c r="SUK161" s="120">
        <v>44264</v>
      </c>
      <c r="SUL161" s="133">
        <v>11.78</v>
      </c>
      <c r="SUM161" s="120" t="s">
        <v>152</v>
      </c>
      <c r="SUN161" s="120" t="s">
        <v>133</v>
      </c>
      <c r="SUO161" s="120">
        <v>44264</v>
      </c>
      <c r="SUP161" s="133">
        <v>11.78</v>
      </c>
      <c r="SUQ161" s="120" t="s">
        <v>152</v>
      </c>
      <c r="SUR161" s="120" t="s">
        <v>133</v>
      </c>
      <c r="SUS161" s="120">
        <v>44264</v>
      </c>
      <c r="SUT161" s="133">
        <v>11.78</v>
      </c>
      <c r="SUU161" s="120" t="s">
        <v>152</v>
      </c>
      <c r="SUV161" s="120" t="s">
        <v>133</v>
      </c>
      <c r="SUW161" s="120">
        <v>44264</v>
      </c>
      <c r="SUX161" s="133">
        <v>11.78</v>
      </c>
      <c r="SUY161" s="120" t="s">
        <v>152</v>
      </c>
      <c r="SUZ161" s="120" t="s">
        <v>133</v>
      </c>
      <c r="SVA161" s="120">
        <v>44264</v>
      </c>
      <c r="SVB161" s="133">
        <v>11.78</v>
      </c>
      <c r="SVC161" s="120" t="s">
        <v>152</v>
      </c>
      <c r="SVD161" s="120" t="s">
        <v>133</v>
      </c>
      <c r="SVE161" s="120">
        <v>44264</v>
      </c>
      <c r="SVF161" s="133">
        <v>11.78</v>
      </c>
      <c r="SVG161" s="120" t="s">
        <v>152</v>
      </c>
      <c r="SVH161" s="120" t="s">
        <v>133</v>
      </c>
      <c r="SVI161" s="120">
        <v>44264</v>
      </c>
      <c r="SVJ161" s="133">
        <v>11.78</v>
      </c>
      <c r="SVK161" s="120" t="s">
        <v>152</v>
      </c>
      <c r="SVL161" s="120" t="s">
        <v>133</v>
      </c>
      <c r="SVM161" s="120">
        <v>44264</v>
      </c>
      <c r="SVN161" s="133">
        <v>11.78</v>
      </c>
      <c r="SVO161" s="120" t="s">
        <v>152</v>
      </c>
      <c r="SVP161" s="120" t="s">
        <v>133</v>
      </c>
      <c r="SVQ161" s="120">
        <v>44264</v>
      </c>
      <c r="SVR161" s="133">
        <v>11.78</v>
      </c>
      <c r="SVS161" s="120" t="s">
        <v>152</v>
      </c>
      <c r="SVT161" s="120" t="s">
        <v>133</v>
      </c>
      <c r="SVU161" s="120">
        <v>44264</v>
      </c>
      <c r="SVV161" s="133">
        <v>11.78</v>
      </c>
      <c r="SVW161" s="120" t="s">
        <v>152</v>
      </c>
      <c r="SVX161" s="120" t="s">
        <v>133</v>
      </c>
      <c r="SVY161" s="120">
        <v>44264</v>
      </c>
      <c r="SVZ161" s="133">
        <v>11.78</v>
      </c>
      <c r="SWA161" s="120" t="s">
        <v>152</v>
      </c>
      <c r="SWB161" s="120" t="s">
        <v>133</v>
      </c>
      <c r="SWC161" s="120">
        <v>44264</v>
      </c>
      <c r="SWD161" s="133">
        <v>11.78</v>
      </c>
      <c r="SWE161" s="120" t="s">
        <v>152</v>
      </c>
      <c r="SWF161" s="120" t="s">
        <v>133</v>
      </c>
      <c r="SWG161" s="120">
        <v>44264</v>
      </c>
      <c r="SWH161" s="133">
        <v>11.78</v>
      </c>
      <c r="SWI161" s="120" t="s">
        <v>152</v>
      </c>
      <c r="SWJ161" s="120" t="s">
        <v>133</v>
      </c>
      <c r="SWK161" s="120">
        <v>44264</v>
      </c>
      <c r="SWL161" s="133">
        <v>11.78</v>
      </c>
      <c r="SWM161" s="120" t="s">
        <v>152</v>
      </c>
      <c r="SWN161" s="120" t="s">
        <v>133</v>
      </c>
      <c r="SWO161" s="120">
        <v>44264</v>
      </c>
      <c r="SWP161" s="133">
        <v>11.78</v>
      </c>
      <c r="SWQ161" s="120" t="s">
        <v>152</v>
      </c>
      <c r="SWR161" s="120" t="s">
        <v>133</v>
      </c>
      <c r="SWS161" s="120">
        <v>44264</v>
      </c>
      <c r="SWT161" s="133">
        <v>11.78</v>
      </c>
      <c r="SWU161" s="120" t="s">
        <v>152</v>
      </c>
      <c r="SWV161" s="120" t="s">
        <v>133</v>
      </c>
      <c r="SWW161" s="120">
        <v>44264</v>
      </c>
      <c r="SWX161" s="133">
        <v>11.78</v>
      </c>
      <c r="SWY161" s="120" t="s">
        <v>152</v>
      </c>
      <c r="SWZ161" s="120" t="s">
        <v>133</v>
      </c>
      <c r="SXA161" s="120">
        <v>44264</v>
      </c>
      <c r="SXB161" s="133">
        <v>11.78</v>
      </c>
      <c r="SXC161" s="120" t="s">
        <v>152</v>
      </c>
      <c r="SXD161" s="120" t="s">
        <v>133</v>
      </c>
      <c r="SXE161" s="120">
        <v>44264</v>
      </c>
      <c r="SXF161" s="133">
        <v>11.78</v>
      </c>
      <c r="SXG161" s="120" t="s">
        <v>152</v>
      </c>
      <c r="SXH161" s="120" t="s">
        <v>133</v>
      </c>
      <c r="SXI161" s="120">
        <v>44264</v>
      </c>
      <c r="SXJ161" s="133">
        <v>11.78</v>
      </c>
      <c r="SXK161" s="120" t="s">
        <v>152</v>
      </c>
      <c r="SXL161" s="120" t="s">
        <v>133</v>
      </c>
      <c r="SXM161" s="120">
        <v>44264</v>
      </c>
      <c r="SXN161" s="133">
        <v>11.78</v>
      </c>
      <c r="SXO161" s="120" t="s">
        <v>152</v>
      </c>
      <c r="SXP161" s="120" t="s">
        <v>133</v>
      </c>
      <c r="SXQ161" s="120">
        <v>44264</v>
      </c>
      <c r="SXR161" s="133">
        <v>11.78</v>
      </c>
      <c r="SXS161" s="120" t="s">
        <v>152</v>
      </c>
      <c r="SXT161" s="120" t="s">
        <v>133</v>
      </c>
      <c r="SXU161" s="120">
        <v>44264</v>
      </c>
      <c r="SXV161" s="133">
        <v>11.78</v>
      </c>
      <c r="SXW161" s="120" t="s">
        <v>152</v>
      </c>
      <c r="SXX161" s="120" t="s">
        <v>133</v>
      </c>
      <c r="SXY161" s="120">
        <v>44264</v>
      </c>
      <c r="SXZ161" s="133">
        <v>11.78</v>
      </c>
      <c r="SYA161" s="120" t="s">
        <v>152</v>
      </c>
      <c r="SYB161" s="120" t="s">
        <v>133</v>
      </c>
      <c r="SYC161" s="120">
        <v>44264</v>
      </c>
      <c r="SYD161" s="133">
        <v>11.78</v>
      </c>
      <c r="SYE161" s="120" t="s">
        <v>152</v>
      </c>
      <c r="SYF161" s="120" t="s">
        <v>133</v>
      </c>
      <c r="SYG161" s="120">
        <v>44264</v>
      </c>
      <c r="SYH161" s="133">
        <v>11.78</v>
      </c>
      <c r="SYI161" s="120" t="s">
        <v>152</v>
      </c>
      <c r="SYJ161" s="120" t="s">
        <v>133</v>
      </c>
      <c r="SYK161" s="120">
        <v>44264</v>
      </c>
      <c r="SYL161" s="133">
        <v>11.78</v>
      </c>
      <c r="SYM161" s="120" t="s">
        <v>152</v>
      </c>
      <c r="SYN161" s="120" t="s">
        <v>133</v>
      </c>
      <c r="SYO161" s="120">
        <v>44264</v>
      </c>
      <c r="SYP161" s="133">
        <v>11.78</v>
      </c>
      <c r="SYQ161" s="120" t="s">
        <v>152</v>
      </c>
      <c r="SYR161" s="120" t="s">
        <v>133</v>
      </c>
      <c r="SYS161" s="120">
        <v>44264</v>
      </c>
      <c r="SYT161" s="133">
        <v>11.78</v>
      </c>
      <c r="SYU161" s="120" t="s">
        <v>152</v>
      </c>
      <c r="SYV161" s="120" t="s">
        <v>133</v>
      </c>
      <c r="SYW161" s="120">
        <v>44264</v>
      </c>
      <c r="SYX161" s="133">
        <v>11.78</v>
      </c>
      <c r="SYY161" s="120" t="s">
        <v>152</v>
      </c>
      <c r="SYZ161" s="120" t="s">
        <v>133</v>
      </c>
      <c r="SZA161" s="120">
        <v>44264</v>
      </c>
      <c r="SZB161" s="133">
        <v>11.78</v>
      </c>
      <c r="SZC161" s="120" t="s">
        <v>152</v>
      </c>
      <c r="SZD161" s="120" t="s">
        <v>133</v>
      </c>
      <c r="SZE161" s="120">
        <v>44264</v>
      </c>
      <c r="SZF161" s="133">
        <v>11.78</v>
      </c>
      <c r="SZG161" s="120" t="s">
        <v>152</v>
      </c>
      <c r="SZH161" s="120" t="s">
        <v>133</v>
      </c>
      <c r="SZI161" s="120">
        <v>44264</v>
      </c>
      <c r="SZJ161" s="133">
        <v>11.78</v>
      </c>
      <c r="SZK161" s="120" t="s">
        <v>152</v>
      </c>
      <c r="SZL161" s="120" t="s">
        <v>133</v>
      </c>
      <c r="SZM161" s="120">
        <v>44264</v>
      </c>
      <c r="SZN161" s="133">
        <v>11.78</v>
      </c>
      <c r="SZO161" s="120" t="s">
        <v>152</v>
      </c>
      <c r="SZP161" s="120" t="s">
        <v>133</v>
      </c>
      <c r="SZQ161" s="120">
        <v>44264</v>
      </c>
      <c r="SZR161" s="133">
        <v>11.78</v>
      </c>
      <c r="SZS161" s="120" t="s">
        <v>152</v>
      </c>
      <c r="SZT161" s="120" t="s">
        <v>133</v>
      </c>
      <c r="SZU161" s="120">
        <v>44264</v>
      </c>
      <c r="SZV161" s="133">
        <v>11.78</v>
      </c>
      <c r="SZW161" s="120" t="s">
        <v>152</v>
      </c>
      <c r="SZX161" s="120" t="s">
        <v>133</v>
      </c>
      <c r="SZY161" s="120">
        <v>44264</v>
      </c>
      <c r="SZZ161" s="133">
        <v>11.78</v>
      </c>
      <c r="TAA161" s="120" t="s">
        <v>152</v>
      </c>
      <c r="TAB161" s="120" t="s">
        <v>133</v>
      </c>
      <c r="TAC161" s="120">
        <v>44264</v>
      </c>
      <c r="TAD161" s="133">
        <v>11.78</v>
      </c>
      <c r="TAE161" s="120" t="s">
        <v>152</v>
      </c>
      <c r="TAF161" s="120" t="s">
        <v>133</v>
      </c>
      <c r="TAG161" s="120">
        <v>44264</v>
      </c>
      <c r="TAH161" s="133">
        <v>11.78</v>
      </c>
      <c r="TAI161" s="120" t="s">
        <v>152</v>
      </c>
      <c r="TAJ161" s="120" t="s">
        <v>133</v>
      </c>
      <c r="TAK161" s="120">
        <v>44264</v>
      </c>
      <c r="TAL161" s="133">
        <v>11.78</v>
      </c>
      <c r="TAM161" s="120" t="s">
        <v>152</v>
      </c>
      <c r="TAN161" s="120" t="s">
        <v>133</v>
      </c>
      <c r="TAO161" s="120">
        <v>44264</v>
      </c>
      <c r="TAP161" s="133">
        <v>11.78</v>
      </c>
      <c r="TAQ161" s="120" t="s">
        <v>152</v>
      </c>
      <c r="TAR161" s="120" t="s">
        <v>133</v>
      </c>
      <c r="TAS161" s="120">
        <v>44264</v>
      </c>
      <c r="TAT161" s="133">
        <v>11.78</v>
      </c>
      <c r="TAU161" s="120" t="s">
        <v>152</v>
      </c>
      <c r="TAV161" s="120" t="s">
        <v>133</v>
      </c>
      <c r="TAW161" s="120">
        <v>44264</v>
      </c>
      <c r="TAX161" s="133">
        <v>11.78</v>
      </c>
      <c r="TAY161" s="120" t="s">
        <v>152</v>
      </c>
      <c r="TAZ161" s="120" t="s">
        <v>133</v>
      </c>
      <c r="TBA161" s="120">
        <v>44264</v>
      </c>
      <c r="TBB161" s="133">
        <v>11.78</v>
      </c>
      <c r="TBC161" s="120" t="s">
        <v>152</v>
      </c>
      <c r="TBD161" s="120" t="s">
        <v>133</v>
      </c>
      <c r="TBE161" s="120">
        <v>44264</v>
      </c>
      <c r="TBF161" s="133">
        <v>11.78</v>
      </c>
      <c r="TBG161" s="120" t="s">
        <v>152</v>
      </c>
      <c r="TBH161" s="120" t="s">
        <v>133</v>
      </c>
      <c r="TBI161" s="120">
        <v>44264</v>
      </c>
      <c r="TBJ161" s="133">
        <v>11.78</v>
      </c>
      <c r="TBK161" s="120" t="s">
        <v>152</v>
      </c>
      <c r="TBL161" s="120" t="s">
        <v>133</v>
      </c>
      <c r="TBM161" s="120">
        <v>44264</v>
      </c>
      <c r="TBN161" s="133">
        <v>11.78</v>
      </c>
      <c r="TBO161" s="120" t="s">
        <v>152</v>
      </c>
      <c r="TBP161" s="120" t="s">
        <v>133</v>
      </c>
      <c r="TBQ161" s="120">
        <v>44264</v>
      </c>
      <c r="TBR161" s="133">
        <v>11.78</v>
      </c>
      <c r="TBS161" s="120" t="s">
        <v>152</v>
      </c>
      <c r="TBT161" s="120" t="s">
        <v>133</v>
      </c>
      <c r="TBU161" s="120">
        <v>44264</v>
      </c>
      <c r="TBV161" s="133">
        <v>11.78</v>
      </c>
      <c r="TBW161" s="120" t="s">
        <v>152</v>
      </c>
      <c r="TBX161" s="120" t="s">
        <v>133</v>
      </c>
      <c r="TBY161" s="120">
        <v>44264</v>
      </c>
      <c r="TBZ161" s="133">
        <v>11.78</v>
      </c>
      <c r="TCA161" s="120" t="s">
        <v>152</v>
      </c>
      <c r="TCB161" s="120" t="s">
        <v>133</v>
      </c>
      <c r="TCC161" s="120">
        <v>44264</v>
      </c>
      <c r="TCD161" s="133">
        <v>11.78</v>
      </c>
      <c r="TCE161" s="120" t="s">
        <v>152</v>
      </c>
      <c r="TCF161" s="120" t="s">
        <v>133</v>
      </c>
      <c r="TCG161" s="120">
        <v>44264</v>
      </c>
      <c r="TCH161" s="133">
        <v>11.78</v>
      </c>
      <c r="TCI161" s="120" t="s">
        <v>152</v>
      </c>
      <c r="TCJ161" s="120" t="s">
        <v>133</v>
      </c>
      <c r="TCK161" s="120">
        <v>44264</v>
      </c>
      <c r="TCL161" s="133">
        <v>11.78</v>
      </c>
      <c r="TCM161" s="120" t="s">
        <v>152</v>
      </c>
      <c r="TCN161" s="120" t="s">
        <v>133</v>
      </c>
      <c r="TCO161" s="120">
        <v>44264</v>
      </c>
      <c r="TCP161" s="133">
        <v>11.78</v>
      </c>
      <c r="TCQ161" s="120" t="s">
        <v>152</v>
      </c>
      <c r="TCR161" s="120" t="s">
        <v>133</v>
      </c>
      <c r="TCS161" s="120">
        <v>44264</v>
      </c>
      <c r="TCT161" s="133">
        <v>11.78</v>
      </c>
      <c r="TCU161" s="120" t="s">
        <v>152</v>
      </c>
      <c r="TCV161" s="120" t="s">
        <v>133</v>
      </c>
      <c r="TCW161" s="120">
        <v>44264</v>
      </c>
      <c r="TCX161" s="133">
        <v>11.78</v>
      </c>
      <c r="TCY161" s="120" t="s">
        <v>152</v>
      </c>
      <c r="TCZ161" s="120" t="s">
        <v>133</v>
      </c>
      <c r="TDA161" s="120">
        <v>44264</v>
      </c>
      <c r="TDB161" s="133">
        <v>11.78</v>
      </c>
      <c r="TDC161" s="120" t="s">
        <v>152</v>
      </c>
      <c r="TDD161" s="120" t="s">
        <v>133</v>
      </c>
      <c r="TDE161" s="120">
        <v>44264</v>
      </c>
      <c r="TDF161" s="133">
        <v>11.78</v>
      </c>
      <c r="TDG161" s="120" t="s">
        <v>152</v>
      </c>
      <c r="TDH161" s="120" t="s">
        <v>133</v>
      </c>
      <c r="TDI161" s="120">
        <v>44264</v>
      </c>
      <c r="TDJ161" s="133">
        <v>11.78</v>
      </c>
      <c r="TDK161" s="120" t="s">
        <v>152</v>
      </c>
      <c r="TDL161" s="120" t="s">
        <v>133</v>
      </c>
      <c r="TDM161" s="120">
        <v>44264</v>
      </c>
      <c r="TDN161" s="133">
        <v>11.78</v>
      </c>
      <c r="TDO161" s="120" t="s">
        <v>152</v>
      </c>
      <c r="TDP161" s="120" t="s">
        <v>133</v>
      </c>
      <c r="TDQ161" s="120">
        <v>44264</v>
      </c>
      <c r="TDR161" s="133">
        <v>11.78</v>
      </c>
      <c r="TDS161" s="120" t="s">
        <v>152</v>
      </c>
      <c r="TDT161" s="120" t="s">
        <v>133</v>
      </c>
      <c r="TDU161" s="120">
        <v>44264</v>
      </c>
      <c r="TDV161" s="133">
        <v>11.78</v>
      </c>
      <c r="TDW161" s="120" t="s">
        <v>152</v>
      </c>
      <c r="TDX161" s="120" t="s">
        <v>133</v>
      </c>
      <c r="TDY161" s="120">
        <v>44264</v>
      </c>
      <c r="TDZ161" s="133">
        <v>11.78</v>
      </c>
      <c r="TEA161" s="120" t="s">
        <v>152</v>
      </c>
      <c r="TEB161" s="120" t="s">
        <v>133</v>
      </c>
      <c r="TEC161" s="120">
        <v>44264</v>
      </c>
      <c r="TED161" s="133">
        <v>11.78</v>
      </c>
      <c r="TEE161" s="120" t="s">
        <v>152</v>
      </c>
      <c r="TEF161" s="120" t="s">
        <v>133</v>
      </c>
      <c r="TEG161" s="120">
        <v>44264</v>
      </c>
      <c r="TEH161" s="133">
        <v>11.78</v>
      </c>
      <c r="TEI161" s="120" t="s">
        <v>152</v>
      </c>
      <c r="TEJ161" s="120" t="s">
        <v>133</v>
      </c>
      <c r="TEK161" s="120">
        <v>44264</v>
      </c>
      <c r="TEL161" s="133">
        <v>11.78</v>
      </c>
      <c r="TEM161" s="120" t="s">
        <v>152</v>
      </c>
      <c r="TEN161" s="120" t="s">
        <v>133</v>
      </c>
      <c r="TEO161" s="120">
        <v>44264</v>
      </c>
      <c r="TEP161" s="133">
        <v>11.78</v>
      </c>
      <c r="TEQ161" s="120" t="s">
        <v>152</v>
      </c>
      <c r="TER161" s="120" t="s">
        <v>133</v>
      </c>
      <c r="TES161" s="120">
        <v>44264</v>
      </c>
      <c r="TET161" s="133">
        <v>11.78</v>
      </c>
      <c r="TEU161" s="120" t="s">
        <v>152</v>
      </c>
      <c r="TEV161" s="120" t="s">
        <v>133</v>
      </c>
      <c r="TEW161" s="120">
        <v>44264</v>
      </c>
      <c r="TEX161" s="133">
        <v>11.78</v>
      </c>
      <c r="TEY161" s="120" t="s">
        <v>152</v>
      </c>
      <c r="TEZ161" s="120" t="s">
        <v>133</v>
      </c>
      <c r="TFA161" s="120">
        <v>44264</v>
      </c>
      <c r="TFB161" s="133">
        <v>11.78</v>
      </c>
      <c r="TFC161" s="120" t="s">
        <v>152</v>
      </c>
      <c r="TFD161" s="120" t="s">
        <v>133</v>
      </c>
      <c r="TFE161" s="120">
        <v>44264</v>
      </c>
      <c r="TFF161" s="133">
        <v>11.78</v>
      </c>
      <c r="TFG161" s="120" t="s">
        <v>152</v>
      </c>
      <c r="TFH161" s="120" t="s">
        <v>133</v>
      </c>
      <c r="TFI161" s="120">
        <v>44264</v>
      </c>
      <c r="TFJ161" s="133">
        <v>11.78</v>
      </c>
      <c r="TFK161" s="120" t="s">
        <v>152</v>
      </c>
      <c r="TFL161" s="120" t="s">
        <v>133</v>
      </c>
      <c r="TFM161" s="120">
        <v>44264</v>
      </c>
      <c r="TFN161" s="133">
        <v>11.78</v>
      </c>
      <c r="TFO161" s="120" t="s">
        <v>152</v>
      </c>
      <c r="TFP161" s="120" t="s">
        <v>133</v>
      </c>
      <c r="TFQ161" s="120">
        <v>44264</v>
      </c>
      <c r="TFR161" s="133">
        <v>11.78</v>
      </c>
      <c r="TFS161" s="120" t="s">
        <v>152</v>
      </c>
      <c r="TFT161" s="120" t="s">
        <v>133</v>
      </c>
      <c r="TFU161" s="120">
        <v>44264</v>
      </c>
      <c r="TFV161" s="133">
        <v>11.78</v>
      </c>
      <c r="TFW161" s="120" t="s">
        <v>152</v>
      </c>
      <c r="TFX161" s="120" t="s">
        <v>133</v>
      </c>
      <c r="TFY161" s="120">
        <v>44264</v>
      </c>
      <c r="TFZ161" s="133">
        <v>11.78</v>
      </c>
      <c r="TGA161" s="120" t="s">
        <v>152</v>
      </c>
      <c r="TGB161" s="120" t="s">
        <v>133</v>
      </c>
      <c r="TGC161" s="120">
        <v>44264</v>
      </c>
      <c r="TGD161" s="133">
        <v>11.78</v>
      </c>
      <c r="TGE161" s="120" t="s">
        <v>152</v>
      </c>
      <c r="TGF161" s="120" t="s">
        <v>133</v>
      </c>
      <c r="TGG161" s="120">
        <v>44264</v>
      </c>
      <c r="TGH161" s="133">
        <v>11.78</v>
      </c>
      <c r="TGI161" s="120" t="s">
        <v>152</v>
      </c>
      <c r="TGJ161" s="120" t="s">
        <v>133</v>
      </c>
      <c r="TGK161" s="120">
        <v>44264</v>
      </c>
      <c r="TGL161" s="133">
        <v>11.78</v>
      </c>
      <c r="TGM161" s="120" t="s">
        <v>152</v>
      </c>
      <c r="TGN161" s="120" t="s">
        <v>133</v>
      </c>
      <c r="TGO161" s="120">
        <v>44264</v>
      </c>
      <c r="TGP161" s="133">
        <v>11.78</v>
      </c>
      <c r="TGQ161" s="120" t="s">
        <v>152</v>
      </c>
      <c r="TGR161" s="120" t="s">
        <v>133</v>
      </c>
      <c r="TGS161" s="120">
        <v>44264</v>
      </c>
      <c r="TGT161" s="133">
        <v>11.78</v>
      </c>
      <c r="TGU161" s="120" t="s">
        <v>152</v>
      </c>
      <c r="TGV161" s="120" t="s">
        <v>133</v>
      </c>
      <c r="TGW161" s="120">
        <v>44264</v>
      </c>
      <c r="TGX161" s="133">
        <v>11.78</v>
      </c>
      <c r="TGY161" s="120" t="s">
        <v>152</v>
      </c>
      <c r="TGZ161" s="120" t="s">
        <v>133</v>
      </c>
      <c r="THA161" s="120">
        <v>44264</v>
      </c>
      <c r="THB161" s="133">
        <v>11.78</v>
      </c>
      <c r="THC161" s="120" t="s">
        <v>152</v>
      </c>
      <c r="THD161" s="120" t="s">
        <v>133</v>
      </c>
      <c r="THE161" s="120">
        <v>44264</v>
      </c>
      <c r="THF161" s="133">
        <v>11.78</v>
      </c>
      <c r="THG161" s="120" t="s">
        <v>152</v>
      </c>
      <c r="THH161" s="120" t="s">
        <v>133</v>
      </c>
      <c r="THI161" s="120">
        <v>44264</v>
      </c>
      <c r="THJ161" s="133">
        <v>11.78</v>
      </c>
      <c r="THK161" s="120" t="s">
        <v>152</v>
      </c>
      <c r="THL161" s="120" t="s">
        <v>133</v>
      </c>
      <c r="THM161" s="120">
        <v>44264</v>
      </c>
      <c r="THN161" s="133">
        <v>11.78</v>
      </c>
      <c r="THO161" s="120" t="s">
        <v>152</v>
      </c>
      <c r="THP161" s="120" t="s">
        <v>133</v>
      </c>
      <c r="THQ161" s="120">
        <v>44264</v>
      </c>
      <c r="THR161" s="133">
        <v>11.78</v>
      </c>
      <c r="THS161" s="120" t="s">
        <v>152</v>
      </c>
      <c r="THT161" s="120" t="s">
        <v>133</v>
      </c>
      <c r="THU161" s="120">
        <v>44264</v>
      </c>
      <c r="THV161" s="133">
        <v>11.78</v>
      </c>
      <c r="THW161" s="120" t="s">
        <v>152</v>
      </c>
      <c r="THX161" s="120" t="s">
        <v>133</v>
      </c>
      <c r="THY161" s="120">
        <v>44264</v>
      </c>
      <c r="THZ161" s="133">
        <v>11.78</v>
      </c>
      <c r="TIA161" s="120" t="s">
        <v>152</v>
      </c>
      <c r="TIB161" s="120" t="s">
        <v>133</v>
      </c>
      <c r="TIC161" s="120">
        <v>44264</v>
      </c>
      <c r="TID161" s="133">
        <v>11.78</v>
      </c>
      <c r="TIE161" s="120" t="s">
        <v>152</v>
      </c>
      <c r="TIF161" s="120" t="s">
        <v>133</v>
      </c>
      <c r="TIG161" s="120">
        <v>44264</v>
      </c>
      <c r="TIH161" s="133">
        <v>11.78</v>
      </c>
      <c r="TII161" s="120" t="s">
        <v>152</v>
      </c>
      <c r="TIJ161" s="120" t="s">
        <v>133</v>
      </c>
      <c r="TIK161" s="120">
        <v>44264</v>
      </c>
      <c r="TIL161" s="133">
        <v>11.78</v>
      </c>
      <c r="TIM161" s="120" t="s">
        <v>152</v>
      </c>
      <c r="TIN161" s="120" t="s">
        <v>133</v>
      </c>
      <c r="TIO161" s="120">
        <v>44264</v>
      </c>
      <c r="TIP161" s="133">
        <v>11.78</v>
      </c>
      <c r="TIQ161" s="120" t="s">
        <v>152</v>
      </c>
      <c r="TIR161" s="120" t="s">
        <v>133</v>
      </c>
      <c r="TIS161" s="120">
        <v>44264</v>
      </c>
      <c r="TIT161" s="133">
        <v>11.78</v>
      </c>
      <c r="TIU161" s="120" t="s">
        <v>152</v>
      </c>
      <c r="TIV161" s="120" t="s">
        <v>133</v>
      </c>
      <c r="TIW161" s="120">
        <v>44264</v>
      </c>
      <c r="TIX161" s="133">
        <v>11.78</v>
      </c>
      <c r="TIY161" s="120" t="s">
        <v>152</v>
      </c>
      <c r="TIZ161" s="120" t="s">
        <v>133</v>
      </c>
      <c r="TJA161" s="120">
        <v>44264</v>
      </c>
      <c r="TJB161" s="133">
        <v>11.78</v>
      </c>
      <c r="TJC161" s="120" t="s">
        <v>152</v>
      </c>
      <c r="TJD161" s="120" t="s">
        <v>133</v>
      </c>
      <c r="TJE161" s="120">
        <v>44264</v>
      </c>
      <c r="TJF161" s="133">
        <v>11.78</v>
      </c>
      <c r="TJG161" s="120" t="s">
        <v>152</v>
      </c>
      <c r="TJH161" s="120" t="s">
        <v>133</v>
      </c>
      <c r="TJI161" s="120">
        <v>44264</v>
      </c>
      <c r="TJJ161" s="133">
        <v>11.78</v>
      </c>
      <c r="TJK161" s="120" t="s">
        <v>152</v>
      </c>
      <c r="TJL161" s="120" t="s">
        <v>133</v>
      </c>
      <c r="TJM161" s="120">
        <v>44264</v>
      </c>
      <c r="TJN161" s="133">
        <v>11.78</v>
      </c>
      <c r="TJO161" s="120" t="s">
        <v>152</v>
      </c>
      <c r="TJP161" s="120" t="s">
        <v>133</v>
      </c>
      <c r="TJQ161" s="120">
        <v>44264</v>
      </c>
      <c r="TJR161" s="133">
        <v>11.78</v>
      </c>
      <c r="TJS161" s="120" t="s">
        <v>152</v>
      </c>
      <c r="TJT161" s="120" t="s">
        <v>133</v>
      </c>
      <c r="TJU161" s="120">
        <v>44264</v>
      </c>
      <c r="TJV161" s="133">
        <v>11.78</v>
      </c>
      <c r="TJW161" s="120" t="s">
        <v>152</v>
      </c>
      <c r="TJX161" s="120" t="s">
        <v>133</v>
      </c>
      <c r="TJY161" s="120">
        <v>44264</v>
      </c>
      <c r="TJZ161" s="133">
        <v>11.78</v>
      </c>
      <c r="TKA161" s="120" t="s">
        <v>152</v>
      </c>
      <c r="TKB161" s="120" t="s">
        <v>133</v>
      </c>
      <c r="TKC161" s="120">
        <v>44264</v>
      </c>
      <c r="TKD161" s="133">
        <v>11.78</v>
      </c>
      <c r="TKE161" s="120" t="s">
        <v>152</v>
      </c>
      <c r="TKF161" s="120" t="s">
        <v>133</v>
      </c>
      <c r="TKG161" s="120">
        <v>44264</v>
      </c>
      <c r="TKH161" s="133">
        <v>11.78</v>
      </c>
      <c r="TKI161" s="120" t="s">
        <v>152</v>
      </c>
      <c r="TKJ161" s="120" t="s">
        <v>133</v>
      </c>
      <c r="TKK161" s="120">
        <v>44264</v>
      </c>
      <c r="TKL161" s="133">
        <v>11.78</v>
      </c>
      <c r="TKM161" s="120" t="s">
        <v>152</v>
      </c>
      <c r="TKN161" s="120" t="s">
        <v>133</v>
      </c>
      <c r="TKO161" s="120">
        <v>44264</v>
      </c>
      <c r="TKP161" s="133">
        <v>11.78</v>
      </c>
      <c r="TKQ161" s="120" t="s">
        <v>152</v>
      </c>
      <c r="TKR161" s="120" t="s">
        <v>133</v>
      </c>
      <c r="TKS161" s="120">
        <v>44264</v>
      </c>
      <c r="TKT161" s="133">
        <v>11.78</v>
      </c>
      <c r="TKU161" s="120" t="s">
        <v>152</v>
      </c>
      <c r="TKV161" s="120" t="s">
        <v>133</v>
      </c>
      <c r="TKW161" s="120">
        <v>44264</v>
      </c>
      <c r="TKX161" s="133">
        <v>11.78</v>
      </c>
      <c r="TKY161" s="120" t="s">
        <v>152</v>
      </c>
      <c r="TKZ161" s="120" t="s">
        <v>133</v>
      </c>
      <c r="TLA161" s="120">
        <v>44264</v>
      </c>
      <c r="TLB161" s="133">
        <v>11.78</v>
      </c>
      <c r="TLC161" s="120" t="s">
        <v>152</v>
      </c>
      <c r="TLD161" s="120" t="s">
        <v>133</v>
      </c>
      <c r="TLE161" s="120">
        <v>44264</v>
      </c>
      <c r="TLF161" s="133">
        <v>11.78</v>
      </c>
      <c r="TLG161" s="120" t="s">
        <v>152</v>
      </c>
      <c r="TLH161" s="120" t="s">
        <v>133</v>
      </c>
      <c r="TLI161" s="120">
        <v>44264</v>
      </c>
      <c r="TLJ161" s="133">
        <v>11.78</v>
      </c>
      <c r="TLK161" s="120" t="s">
        <v>152</v>
      </c>
      <c r="TLL161" s="120" t="s">
        <v>133</v>
      </c>
      <c r="TLM161" s="120">
        <v>44264</v>
      </c>
      <c r="TLN161" s="133">
        <v>11.78</v>
      </c>
      <c r="TLO161" s="120" t="s">
        <v>152</v>
      </c>
      <c r="TLP161" s="120" t="s">
        <v>133</v>
      </c>
      <c r="TLQ161" s="120">
        <v>44264</v>
      </c>
      <c r="TLR161" s="133">
        <v>11.78</v>
      </c>
      <c r="TLS161" s="120" t="s">
        <v>152</v>
      </c>
      <c r="TLT161" s="120" t="s">
        <v>133</v>
      </c>
      <c r="TLU161" s="120">
        <v>44264</v>
      </c>
      <c r="TLV161" s="133">
        <v>11.78</v>
      </c>
      <c r="TLW161" s="120" t="s">
        <v>152</v>
      </c>
      <c r="TLX161" s="120" t="s">
        <v>133</v>
      </c>
      <c r="TLY161" s="120">
        <v>44264</v>
      </c>
      <c r="TLZ161" s="133">
        <v>11.78</v>
      </c>
      <c r="TMA161" s="120" t="s">
        <v>152</v>
      </c>
      <c r="TMB161" s="120" t="s">
        <v>133</v>
      </c>
      <c r="TMC161" s="120">
        <v>44264</v>
      </c>
      <c r="TMD161" s="133">
        <v>11.78</v>
      </c>
      <c r="TME161" s="120" t="s">
        <v>152</v>
      </c>
      <c r="TMF161" s="120" t="s">
        <v>133</v>
      </c>
      <c r="TMG161" s="120">
        <v>44264</v>
      </c>
      <c r="TMH161" s="133">
        <v>11.78</v>
      </c>
      <c r="TMI161" s="120" t="s">
        <v>152</v>
      </c>
      <c r="TMJ161" s="120" t="s">
        <v>133</v>
      </c>
      <c r="TMK161" s="120">
        <v>44264</v>
      </c>
      <c r="TML161" s="133">
        <v>11.78</v>
      </c>
      <c r="TMM161" s="120" t="s">
        <v>152</v>
      </c>
      <c r="TMN161" s="120" t="s">
        <v>133</v>
      </c>
      <c r="TMO161" s="120">
        <v>44264</v>
      </c>
      <c r="TMP161" s="133">
        <v>11.78</v>
      </c>
      <c r="TMQ161" s="120" t="s">
        <v>152</v>
      </c>
      <c r="TMR161" s="120" t="s">
        <v>133</v>
      </c>
      <c r="TMS161" s="120">
        <v>44264</v>
      </c>
      <c r="TMT161" s="133">
        <v>11.78</v>
      </c>
      <c r="TMU161" s="120" t="s">
        <v>152</v>
      </c>
      <c r="TMV161" s="120" t="s">
        <v>133</v>
      </c>
      <c r="TMW161" s="120">
        <v>44264</v>
      </c>
      <c r="TMX161" s="133">
        <v>11.78</v>
      </c>
      <c r="TMY161" s="120" t="s">
        <v>152</v>
      </c>
      <c r="TMZ161" s="120" t="s">
        <v>133</v>
      </c>
      <c r="TNA161" s="120">
        <v>44264</v>
      </c>
      <c r="TNB161" s="133">
        <v>11.78</v>
      </c>
      <c r="TNC161" s="120" t="s">
        <v>152</v>
      </c>
      <c r="TND161" s="120" t="s">
        <v>133</v>
      </c>
      <c r="TNE161" s="120">
        <v>44264</v>
      </c>
      <c r="TNF161" s="133">
        <v>11.78</v>
      </c>
      <c r="TNG161" s="120" t="s">
        <v>152</v>
      </c>
      <c r="TNH161" s="120" t="s">
        <v>133</v>
      </c>
      <c r="TNI161" s="120">
        <v>44264</v>
      </c>
      <c r="TNJ161" s="133">
        <v>11.78</v>
      </c>
      <c r="TNK161" s="120" t="s">
        <v>152</v>
      </c>
      <c r="TNL161" s="120" t="s">
        <v>133</v>
      </c>
      <c r="TNM161" s="120">
        <v>44264</v>
      </c>
      <c r="TNN161" s="133">
        <v>11.78</v>
      </c>
      <c r="TNO161" s="120" t="s">
        <v>152</v>
      </c>
      <c r="TNP161" s="120" t="s">
        <v>133</v>
      </c>
      <c r="TNQ161" s="120">
        <v>44264</v>
      </c>
      <c r="TNR161" s="133">
        <v>11.78</v>
      </c>
      <c r="TNS161" s="120" t="s">
        <v>152</v>
      </c>
      <c r="TNT161" s="120" t="s">
        <v>133</v>
      </c>
      <c r="TNU161" s="120">
        <v>44264</v>
      </c>
      <c r="TNV161" s="133">
        <v>11.78</v>
      </c>
      <c r="TNW161" s="120" t="s">
        <v>152</v>
      </c>
      <c r="TNX161" s="120" t="s">
        <v>133</v>
      </c>
      <c r="TNY161" s="120">
        <v>44264</v>
      </c>
      <c r="TNZ161" s="133">
        <v>11.78</v>
      </c>
      <c r="TOA161" s="120" t="s">
        <v>152</v>
      </c>
      <c r="TOB161" s="120" t="s">
        <v>133</v>
      </c>
      <c r="TOC161" s="120">
        <v>44264</v>
      </c>
      <c r="TOD161" s="133">
        <v>11.78</v>
      </c>
      <c r="TOE161" s="120" t="s">
        <v>152</v>
      </c>
      <c r="TOF161" s="120" t="s">
        <v>133</v>
      </c>
      <c r="TOG161" s="120">
        <v>44264</v>
      </c>
      <c r="TOH161" s="133">
        <v>11.78</v>
      </c>
      <c r="TOI161" s="120" t="s">
        <v>152</v>
      </c>
      <c r="TOJ161" s="120" t="s">
        <v>133</v>
      </c>
      <c r="TOK161" s="120">
        <v>44264</v>
      </c>
      <c r="TOL161" s="133">
        <v>11.78</v>
      </c>
      <c r="TOM161" s="120" t="s">
        <v>152</v>
      </c>
      <c r="TON161" s="120" t="s">
        <v>133</v>
      </c>
      <c r="TOO161" s="120">
        <v>44264</v>
      </c>
      <c r="TOP161" s="133">
        <v>11.78</v>
      </c>
      <c r="TOQ161" s="120" t="s">
        <v>152</v>
      </c>
      <c r="TOR161" s="120" t="s">
        <v>133</v>
      </c>
      <c r="TOS161" s="120">
        <v>44264</v>
      </c>
      <c r="TOT161" s="133">
        <v>11.78</v>
      </c>
      <c r="TOU161" s="120" t="s">
        <v>152</v>
      </c>
      <c r="TOV161" s="120" t="s">
        <v>133</v>
      </c>
      <c r="TOW161" s="120">
        <v>44264</v>
      </c>
      <c r="TOX161" s="133">
        <v>11.78</v>
      </c>
      <c r="TOY161" s="120" t="s">
        <v>152</v>
      </c>
      <c r="TOZ161" s="120" t="s">
        <v>133</v>
      </c>
      <c r="TPA161" s="120">
        <v>44264</v>
      </c>
      <c r="TPB161" s="133">
        <v>11.78</v>
      </c>
      <c r="TPC161" s="120" t="s">
        <v>152</v>
      </c>
      <c r="TPD161" s="120" t="s">
        <v>133</v>
      </c>
      <c r="TPE161" s="120">
        <v>44264</v>
      </c>
      <c r="TPF161" s="133">
        <v>11.78</v>
      </c>
      <c r="TPG161" s="120" t="s">
        <v>152</v>
      </c>
      <c r="TPH161" s="120" t="s">
        <v>133</v>
      </c>
      <c r="TPI161" s="120">
        <v>44264</v>
      </c>
      <c r="TPJ161" s="133">
        <v>11.78</v>
      </c>
      <c r="TPK161" s="120" t="s">
        <v>152</v>
      </c>
      <c r="TPL161" s="120" t="s">
        <v>133</v>
      </c>
      <c r="TPM161" s="120">
        <v>44264</v>
      </c>
      <c r="TPN161" s="133">
        <v>11.78</v>
      </c>
      <c r="TPO161" s="120" t="s">
        <v>152</v>
      </c>
      <c r="TPP161" s="120" t="s">
        <v>133</v>
      </c>
      <c r="TPQ161" s="120">
        <v>44264</v>
      </c>
      <c r="TPR161" s="133">
        <v>11.78</v>
      </c>
      <c r="TPS161" s="120" t="s">
        <v>152</v>
      </c>
      <c r="TPT161" s="120" t="s">
        <v>133</v>
      </c>
      <c r="TPU161" s="120">
        <v>44264</v>
      </c>
      <c r="TPV161" s="133">
        <v>11.78</v>
      </c>
      <c r="TPW161" s="120" t="s">
        <v>152</v>
      </c>
      <c r="TPX161" s="120" t="s">
        <v>133</v>
      </c>
      <c r="TPY161" s="120">
        <v>44264</v>
      </c>
      <c r="TPZ161" s="133">
        <v>11.78</v>
      </c>
      <c r="TQA161" s="120" t="s">
        <v>152</v>
      </c>
      <c r="TQB161" s="120" t="s">
        <v>133</v>
      </c>
      <c r="TQC161" s="120">
        <v>44264</v>
      </c>
      <c r="TQD161" s="133">
        <v>11.78</v>
      </c>
      <c r="TQE161" s="120" t="s">
        <v>152</v>
      </c>
      <c r="TQF161" s="120" t="s">
        <v>133</v>
      </c>
      <c r="TQG161" s="120">
        <v>44264</v>
      </c>
      <c r="TQH161" s="133">
        <v>11.78</v>
      </c>
      <c r="TQI161" s="120" t="s">
        <v>152</v>
      </c>
      <c r="TQJ161" s="120" t="s">
        <v>133</v>
      </c>
      <c r="TQK161" s="120">
        <v>44264</v>
      </c>
      <c r="TQL161" s="133">
        <v>11.78</v>
      </c>
      <c r="TQM161" s="120" t="s">
        <v>152</v>
      </c>
      <c r="TQN161" s="120" t="s">
        <v>133</v>
      </c>
      <c r="TQO161" s="120">
        <v>44264</v>
      </c>
      <c r="TQP161" s="133">
        <v>11.78</v>
      </c>
      <c r="TQQ161" s="120" t="s">
        <v>152</v>
      </c>
      <c r="TQR161" s="120" t="s">
        <v>133</v>
      </c>
      <c r="TQS161" s="120">
        <v>44264</v>
      </c>
      <c r="TQT161" s="133">
        <v>11.78</v>
      </c>
      <c r="TQU161" s="120" t="s">
        <v>152</v>
      </c>
      <c r="TQV161" s="120" t="s">
        <v>133</v>
      </c>
      <c r="TQW161" s="120">
        <v>44264</v>
      </c>
      <c r="TQX161" s="133">
        <v>11.78</v>
      </c>
      <c r="TQY161" s="120" t="s">
        <v>152</v>
      </c>
      <c r="TQZ161" s="120" t="s">
        <v>133</v>
      </c>
      <c r="TRA161" s="120">
        <v>44264</v>
      </c>
      <c r="TRB161" s="133">
        <v>11.78</v>
      </c>
      <c r="TRC161" s="120" t="s">
        <v>152</v>
      </c>
      <c r="TRD161" s="120" t="s">
        <v>133</v>
      </c>
      <c r="TRE161" s="120">
        <v>44264</v>
      </c>
      <c r="TRF161" s="133">
        <v>11.78</v>
      </c>
      <c r="TRG161" s="120" t="s">
        <v>152</v>
      </c>
      <c r="TRH161" s="120" t="s">
        <v>133</v>
      </c>
      <c r="TRI161" s="120">
        <v>44264</v>
      </c>
      <c r="TRJ161" s="133">
        <v>11.78</v>
      </c>
      <c r="TRK161" s="120" t="s">
        <v>152</v>
      </c>
      <c r="TRL161" s="120" t="s">
        <v>133</v>
      </c>
      <c r="TRM161" s="120">
        <v>44264</v>
      </c>
      <c r="TRN161" s="133">
        <v>11.78</v>
      </c>
      <c r="TRO161" s="120" t="s">
        <v>152</v>
      </c>
      <c r="TRP161" s="120" t="s">
        <v>133</v>
      </c>
      <c r="TRQ161" s="120">
        <v>44264</v>
      </c>
      <c r="TRR161" s="133">
        <v>11.78</v>
      </c>
      <c r="TRS161" s="120" t="s">
        <v>152</v>
      </c>
      <c r="TRT161" s="120" t="s">
        <v>133</v>
      </c>
      <c r="TRU161" s="120">
        <v>44264</v>
      </c>
      <c r="TRV161" s="133">
        <v>11.78</v>
      </c>
      <c r="TRW161" s="120" t="s">
        <v>152</v>
      </c>
      <c r="TRX161" s="120" t="s">
        <v>133</v>
      </c>
      <c r="TRY161" s="120">
        <v>44264</v>
      </c>
      <c r="TRZ161" s="133">
        <v>11.78</v>
      </c>
      <c r="TSA161" s="120" t="s">
        <v>152</v>
      </c>
      <c r="TSB161" s="120" t="s">
        <v>133</v>
      </c>
      <c r="TSC161" s="120">
        <v>44264</v>
      </c>
      <c r="TSD161" s="133">
        <v>11.78</v>
      </c>
      <c r="TSE161" s="120" t="s">
        <v>152</v>
      </c>
      <c r="TSF161" s="120" t="s">
        <v>133</v>
      </c>
      <c r="TSG161" s="120">
        <v>44264</v>
      </c>
      <c r="TSH161" s="133">
        <v>11.78</v>
      </c>
      <c r="TSI161" s="120" t="s">
        <v>152</v>
      </c>
      <c r="TSJ161" s="120" t="s">
        <v>133</v>
      </c>
      <c r="TSK161" s="120">
        <v>44264</v>
      </c>
      <c r="TSL161" s="133">
        <v>11.78</v>
      </c>
      <c r="TSM161" s="120" t="s">
        <v>152</v>
      </c>
      <c r="TSN161" s="120" t="s">
        <v>133</v>
      </c>
      <c r="TSO161" s="120">
        <v>44264</v>
      </c>
      <c r="TSP161" s="133">
        <v>11.78</v>
      </c>
      <c r="TSQ161" s="120" t="s">
        <v>152</v>
      </c>
      <c r="TSR161" s="120" t="s">
        <v>133</v>
      </c>
      <c r="TSS161" s="120">
        <v>44264</v>
      </c>
      <c r="TST161" s="133">
        <v>11.78</v>
      </c>
      <c r="TSU161" s="120" t="s">
        <v>152</v>
      </c>
      <c r="TSV161" s="120" t="s">
        <v>133</v>
      </c>
      <c r="TSW161" s="120">
        <v>44264</v>
      </c>
      <c r="TSX161" s="133">
        <v>11.78</v>
      </c>
      <c r="TSY161" s="120" t="s">
        <v>152</v>
      </c>
      <c r="TSZ161" s="120" t="s">
        <v>133</v>
      </c>
      <c r="TTA161" s="120">
        <v>44264</v>
      </c>
      <c r="TTB161" s="133">
        <v>11.78</v>
      </c>
      <c r="TTC161" s="120" t="s">
        <v>152</v>
      </c>
      <c r="TTD161" s="120" t="s">
        <v>133</v>
      </c>
      <c r="TTE161" s="120">
        <v>44264</v>
      </c>
      <c r="TTF161" s="133">
        <v>11.78</v>
      </c>
      <c r="TTG161" s="120" t="s">
        <v>152</v>
      </c>
      <c r="TTH161" s="120" t="s">
        <v>133</v>
      </c>
      <c r="TTI161" s="120">
        <v>44264</v>
      </c>
      <c r="TTJ161" s="133">
        <v>11.78</v>
      </c>
      <c r="TTK161" s="120" t="s">
        <v>152</v>
      </c>
      <c r="TTL161" s="120" t="s">
        <v>133</v>
      </c>
      <c r="TTM161" s="120">
        <v>44264</v>
      </c>
      <c r="TTN161" s="133">
        <v>11.78</v>
      </c>
      <c r="TTO161" s="120" t="s">
        <v>152</v>
      </c>
      <c r="TTP161" s="120" t="s">
        <v>133</v>
      </c>
      <c r="TTQ161" s="120">
        <v>44264</v>
      </c>
      <c r="TTR161" s="133">
        <v>11.78</v>
      </c>
      <c r="TTS161" s="120" t="s">
        <v>152</v>
      </c>
      <c r="TTT161" s="120" t="s">
        <v>133</v>
      </c>
      <c r="TTU161" s="120">
        <v>44264</v>
      </c>
      <c r="TTV161" s="133">
        <v>11.78</v>
      </c>
      <c r="TTW161" s="120" t="s">
        <v>152</v>
      </c>
      <c r="TTX161" s="120" t="s">
        <v>133</v>
      </c>
      <c r="TTY161" s="120">
        <v>44264</v>
      </c>
      <c r="TTZ161" s="133">
        <v>11.78</v>
      </c>
      <c r="TUA161" s="120" t="s">
        <v>152</v>
      </c>
      <c r="TUB161" s="120" t="s">
        <v>133</v>
      </c>
      <c r="TUC161" s="120">
        <v>44264</v>
      </c>
      <c r="TUD161" s="133">
        <v>11.78</v>
      </c>
      <c r="TUE161" s="120" t="s">
        <v>152</v>
      </c>
      <c r="TUF161" s="120" t="s">
        <v>133</v>
      </c>
      <c r="TUG161" s="120">
        <v>44264</v>
      </c>
      <c r="TUH161" s="133">
        <v>11.78</v>
      </c>
      <c r="TUI161" s="120" t="s">
        <v>152</v>
      </c>
      <c r="TUJ161" s="120" t="s">
        <v>133</v>
      </c>
      <c r="TUK161" s="120">
        <v>44264</v>
      </c>
      <c r="TUL161" s="133">
        <v>11.78</v>
      </c>
      <c r="TUM161" s="120" t="s">
        <v>152</v>
      </c>
      <c r="TUN161" s="120" t="s">
        <v>133</v>
      </c>
      <c r="TUO161" s="120">
        <v>44264</v>
      </c>
      <c r="TUP161" s="133">
        <v>11.78</v>
      </c>
      <c r="TUQ161" s="120" t="s">
        <v>152</v>
      </c>
      <c r="TUR161" s="120" t="s">
        <v>133</v>
      </c>
      <c r="TUS161" s="120">
        <v>44264</v>
      </c>
      <c r="TUT161" s="133">
        <v>11.78</v>
      </c>
      <c r="TUU161" s="120" t="s">
        <v>152</v>
      </c>
      <c r="TUV161" s="120" t="s">
        <v>133</v>
      </c>
      <c r="TUW161" s="120">
        <v>44264</v>
      </c>
      <c r="TUX161" s="133">
        <v>11.78</v>
      </c>
      <c r="TUY161" s="120" t="s">
        <v>152</v>
      </c>
      <c r="TUZ161" s="120" t="s">
        <v>133</v>
      </c>
      <c r="TVA161" s="120">
        <v>44264</v>
      </c>
      <c r="TVB161" s="133">
        <v>11.78</v>
      </c>
      <c r="TVC161" s="120" t="s">
        <v>152</v>
      </c>
      <c r="TVD161" s="120" t="s">
        <v>133</v>
      </c>
      <c r="TVE161" s="120">
        <v>44264</v>
      </c>
      <c r="TVF161" s="133">
        <v>11.78</v>
      </c>
      <c r="TVG161" s="120" t="s">
        <v>152</v>
      </c>
      <c r="TVH161" s="120" t="s">
        <v>133</v>
      </c>
      <c r="TVI161" s="120">
        <v>44264</v>
      </c>
      <c r="TVJ161" s="133">
        <v>11.78</v>
      </c>
      <c r="TVK161" s="120" t="s">
        <v>152</v>
      </c>
      <c r="TVL161" s="120" t="s">
        <v>133</v>
      </c>
      <c r="TVM161" s="120">
        <v>44264</v>
      </c>
      <c r="TVN161" s="133">
        <v>11.78</v>
      </c>
      <c r="TVO161" s="120" t="s">
        <v>152</v>
      </c>
      <c r="TVP161" s="120" t="s">
        <v>133</v>
      </c>
      <c r="TVQ161" s="120">
        <v>44264</v>
      </c>
      <c r="TVR161" s="133">
        <v>11.78</v>
      </c>
      <c r="TVS161" s="120" t="s">
        <v>152</v>
      </c>
      <c r="TVT161" s="120" t="s">
        <v>133</v>
      </c>
      <c r="TVU161" s="120">
        <v>44264</v>
      </c>
      <c r="TVV161" s="133">
        <v>11.78</v>
      </c>
      <c r="TVW161" s="120" t="s">
        <v>152</v>
      </c>
      <c r="TVX161" s="120" t="s">
        <v>133</v>
      </c>
      <c r="TVY161" s="120">
        <v>44264</v>
      </c>
      <c r="TVZ161" s="133">
        <v>11.78</v>
      </c>
      <c r="TWA161" s="120" t="s">
        <v>152</v>
      </c>
      <c r="TWB161" s="120" t="s">
        <v>133</v>
      </c>
      <c r="TWC161" s="120">
        <v>44264</v>
      </c>
      <c r="TWD161" s="133">
        <v>11.78</v>
      </c>
      <c r="TWE161" s="120" t="s">
        <v>152</v>
      </c>
      <c r="TWF161" s="120" t="s">
        <v>133</v>
      </c>
      <c r="TWG161" s="120">
        <v>44264</v>
      </c>
      <c r="TWH161" s="133">
        <v>11.78</v>
      </c>
      <c r="TWI161" s="120" t="s">
        <v>152</v>
      </c>
      <c r="TWJ161" s="120" t="s">
        <v>133</v>
      </c>
      <c r="TWK161" s="120">
        <v>44264</v>
      </c>
      <c r="TWL161" s="133">
        <v>11.78</v>
      </c>
      <c r="TWM161" s="120" t="s">
        <v>152</v>
      </c>
      <c r="TWN161" s="120" t="s">
        <v>133</v>
      </c>
      <c r="TWO161" s="120">
        <v>44264</v>
      </c>
      <c r="TWP161" s="133">
        <v>11.78</v>
      </c>
      <c r="TWQ161" s="120" t="s">
        <v>152</v>
      </c>
      <c r="TWR161" s="120" t="s">
        <v>133</v>
      </c>
      <c r="TWS161" s="120">
        <v>44264</v>
      </c>
      <c r="TWT161" s="133">
        <v>11.78</v>
      </c>
      <c r="TWU161" s="120" t="s">
        <v>152</v>
      </c>
      <c r="TWV161" s="120" t="s">
        <v>133</v>
      </c>
      <c r="TWW161" s="120">
        <v>44264</v>
      </c>
      <c r="TWX161" s="133">
        <v>11.78</v>
      </c>
      <c r="TWY161" s="120" t="s">
        <v>152</v>
      </c>
      <c r="TWZ161" s="120" t="s">
        <v>133</v>
      </c>
      <c r="TXA161" s="120">
        <v>44264</v>
      </c>
      <c r="TXB161" s="133">
        <v>11.78</v>
      </c>
      <c r="TXC161" s="120" t="s">
        <v>152</v>
      </c>
      <c r="TXD161" s="120" t="s">
        <v>133</v>
      </c>
      <c r="TXE161" s="120">
        <v>44264</v>
      </c>
      <c r="TXF161" s="133">
        <v>11.78</v>
      </c>
      <c r="TXG161" s="120" t="s">
        <v>152</v>
      </c>
      <c r="TXH161" s="120" t="s">
        <v>133</v>
      </c>
      <c r="TXI161" s="120">
        <v>44264</v>
      </c>
      <c r="TXJ161" s="133">
        <v>11.78</v>
      </c>
      <c r="TXK161" s="120" t="s">
        <v>152</v>
      </c>
      <c r="TXL161" s="120" t="s">
        <v>133</v>
      </c>
      <c r="TXM161" s="120">
        <v>44264</v>
      </c>
      <c r="TXN161" s="133">
        <v>11.78</v>
      </c>
      <c r="TXO161" s="120" t="s">
        <v>152</v>
      </c>
      <c r="TXP161" s="120" t="s">
        <v>133</v>
      </c>
      <c r="TXQ161" s="120">
        <v>44264</v>
      </c>
      <c r="TXR161" s="133">
        <v>11.78</v>
      </c>
      <c r="TXS161" s="120" t="s">
        <v>152</v>
      </c>
      <c r="TXT161" s="120" t="s">
        <v>133</v>
      </c>
      <c r="TXU161" s="120">
        <v>44264</v>
      </c>
      <c r="TXV161" s="133">
        <v>11.78</v>
      </c>
      <c r="TXW161" s="120" t="s">
        <v>152</v>
      </c>
      <c r="TXX161" s="120" t="s">
        <v>133</v>
      </c>
      <c r="TXY161" s="120">
        <v>44264</v>
      </c>
      <c r="TXZ161" s="133">
        <v>11.78</v>
      </c>
      <c r="TYA161" s="120" t="s">
        <v>152</v>
      </c>
      <c r="TYB161" s="120" t="s">
        <v>133</v>
      </c>
      <c r="TYC161" s="120">
        <v>44264</v>
      </c>
      <c r="TYD161" s="133">
        <v>11.78</v>
      </c>
      <c r="TYE161" s="120" t="s">
        <v>152</v>
      </c>
      <c r="TYF161" s="120" t="s">
        <v>133</v>
      </c>
      <c r="TYG161" s="120">
        <v>44264</v>
      </c>
      <c r="TYH161" s="133">
        <v>11.78</v>
      </c>
      <c r="TYI161" s="120" t="s">
        <v>152</v>
      </c>
      <c r="TYJ161" s="120" t="s">
        <v>133</v>
      </c>
      <c r="TYK161" s="120">
        <v>44264</v>
      </c>
      <c r="TYL161" s="133">
        <v>11.78</v>
      </c>
      <c r="TYM161" s="120" t="s">
        <v>152</v>
      </c>
      <c r="TYN161" s="120" t="s">
        <v>133</v>
      </c>
      <c r="TYO161" s="120">
        <v>44264</v>
      </c>
      <c r="TYP161" s="133">
        <v>11.78</v>
      </c>
      <c r="TYQ161" s="120" t="s">
        <v>152</v>
      </c>
      <c r="TYR161" s="120" t="s">
        <v>133</v>
      </c>
      <c r="TYS161" s="120">
        <v>44264</v>
      </c>
      <c r="TYT161" s="133">
        <v>11.78</v>
      </c>
      <c r="TYU161" s="120" t="s">
        <v>152</v>
      </c>
      <c r="TYV161" s="120" t="s">
        <v>133</v>
      </c>
      <c r="TYW161" s="120">
        <v>44264</v>
      </c>
      <c r="TYX161" s="133">
        <v>11.78</v>
      </c>
      <c r="TYY161" s="120" t="s">
        <v>152</v>
      </c>
      <c r="TYZ161" s="120" t="s">
        <v>133</v>
      </c>
      <c r="TZA161" s="120">
        <v>44264</v>
      </c>
      <c r="TZB161" s="133">
        <v>11.78</v>
      </c>
      <c r="TZC161" s="120" t="s">
        <v>152</v>
      </c>
      <c r="TZD161" s="120" t="s">
        <v>133</v>
      </c>
      <c r="TZE161" s="120">
        <v>44264</v>
      </c>
      <c r="TZF161" s="133">
        <v>11.78</v>
      </c>
      <c r="TZG161" s="120" t="s">
        <v>152</v>
      </c>
      <c r="TZH161" s="120" t="s">
        <v>133</v>
      </c>
      <c r="TZI161" s="120">
        <v>44264</v>
      </c>
      <c r="TZJ161" s="133">
        <v>11.78</v>
      </c>
      <c r="TZK161" s="120" t="s">
        <v>152</v>
      </c>
      <c r="TZL161" s="120" t="s">
        <v>133</v>
      </c>
      <c r="TZM161" s="120">
        <v>44264</v>
      </c>
      <c r="TZN161" s="133">
        <v>11.78</v>
      </c>
      <c r="TZO161" s="120" t="s">
        <v>152</v>
      </c>
      <c r="TZP161" s="120" t="s">
        <v>133</v>
      </c>
      <c r="TZQ161" s="120">
        <v>44264</v>
      </c>
      <c r="TZR161" s="133">
        <v>11.78</v>
      </c>
      <c r="TZS161" s="120" t="s">
        <v>152</v>
      </c>
      <c r="TZT161" s="120" t="s">
        <v>133</v>
      </c>
      <c r="TZU161" s="120">
        <v>44264</v>
      </c>
      <c r="TZV161" s="133">
        <v>11.78</v>
      </c>
      <c r="TZW161" s="120" t="s">
        <v>152</v>
      </c>
      <c r="TZX161" s="120" t="s">
        <v>133</v>
      </c>
      <c r="TZY161" s="120">
        <v>44264</v>
      </c>
      <c r="TZZ161" s="133">
        <v>11.78</v>
      </c>
      <c r="UAA161" s="120" t="s">
        <v>152</v>
      </c>
      <c r="UAB161" s="120" t="s">
        <v>133</v>
      </c>
      <c r="UAC161" s="120">
        <v>44264</v>
      </c>
      <c r="UAD161" s="133">
        <v>11.78</v>
      </c>
      <c r="UAE161" s="120" t="s">
        <v>152</v>
      </c>
      <c r="UAF161" s="120" t="s">
        <v>133</v>
      </c>
      <c r="UAG161" s="120">
        <v>44264</v>
      </c>
      <c r="UAH161" s="133">
        <v>11.78</v>
      </c>
      <c r="UAI161" s="120" t="s">
        <v>152</v>
      </c>
      <c r="UAJ161" s="120" t="s">
        <v>133</v>
      </c>
      <c r="UAK161" s="120">
        <v>44264</v>
      </c>
      <c r="UAL161" s="133">
        <v>11.78</v>
      </c>
      <c r="UAM161" s="120" t="s">
        <v>152</v>
      </c>
      <c r="UAN161" s="120" t="s">
        <v>133</v>
      </c>
      <c r="UAO161" s="120">
        <v>44264</v>
      </c>
      <c r="UAP161" s="133">
        <v>11.78</v>
      </c>
      <c r="UAQ161" s="120" t="s">
        <v>152</v>
      </c>
      <c r="UAR161" s="120" t="s">
        <v>133</v>
      </c>
      <c r="UAS161" s="120">
        <v>44264</v>
      </c>
      <c r="UAT161" s="133">
        <v>11.78</v>
      </c>
      <c r="UAU161" s="120" t="s">
        <v>152</v>
      </c>
      <c r="UAV161" s="120" t="s">
        <v>133</v>
      </c>
      <c r="UAW161" s="120">
        <v>44264</v>
      </c>
      <c r="UAX161" s="133">
        <v>11.78</v>
      </c>
      <c r="UAY161" s="120" t="s">
        <v>152</v>
      </c>
      <c r="UAZ161" s="120" t="s">
        <v>133</v>
      </c>
      <c r="UBA161" s="120">
        <v>44264</v>
      </c>
      <c r="UBB161" s="133">
        <v>11.78</v>
      </c>
      <c r="UBC161" s="120" t="s">
        <v>152</v>
      </c>
      <c r="UBD161" s="120" t="s">
        <v>133</v>
      </c>
      <c r="UBE161" s="120">
        <v>44264</v>
      </c>
      <c r="UBF161" s="133">
        <v>11.78</v>
      </c>
      <c r="UBG161" s="120" t="s">
        <v>152</v>
      </c>
      <c r="UBH161" s="120" t="s">
        <v>133</v>
      </c>
      <c r="UBI161" s="120">
        <v>44264</v>
      </c>
      <c r="UBJ161" s="133">
        <v>11.78</v>
      </c>
      <c r="UBK161" s="120" t="s">
        <v>152</v>
      </c>
      <c r="UBL161" s="120" t="s">
        <v>133</v>
      </c>
      <c r="UBM161" s="120">
        <v>44264</v>
      </c>
      <c r="UBN161" s="133">
        <v>11.78</v>
      </c>
      <c r="UBO161" s="120" t="s">
        <v>152</v>
      </c>
      <c r="UBP161" s="120" t="s">
        <v>133</v>
      </c>
      <c r="UBQ161" s="120">
        <v>44264</v>
      </c>
      <c r="UBR161" s="133">
        <v>11.78</v>
      </c>
      <c r="UBS161" s="120" t="s">
        <v>152</v>
      </c>
      <c r="UBT161" s="120" t="s">
        <v>133</v>
      </c>
      <c r="UBU161" s="120">
        <v>44264</v>
      </c>
      <c r="UBV161" s="133">
        <v>11.78</v>
      </c>
      <c r="UBW161" s="120" t="s">
        <v>152</v>
      </c>
      <c r="UBX161" s="120" t="s">
        <v>133</v>
      </c>
      <c r="UBY161" s="120">
        <v>44264</v>
      </c>
      <c r="UBZ161" s="133">
        <v>11.78</v>
      </c>
      <c r="UCA161" s="120" t="s">
        <v>152</v>
      </c>
      <c r="UCB161" s="120" t="s">
        <v>133</v>
      </c>
      <c r="UCC161" s="120">
        <v>44264</v>
      </c>
      <c r="UCD161" s="133">
        <v>11.78</v>
      </c>
      <c r="UCE161" s="120" t="s">
        <v>152</v>
      </c>
      <c r="UCF161" s="120" t="s">
        <v>133</v>
      </c>
      <c r="UCG161" s="120">
        <v>44264</v>
      </c>
      <c r="UCH161" s="133">
        <v>11.78</v>
      </c>
      <c r="UCI161" s="120" t="s">
        <v>152</v>
      </c>
      <c r="UCJ161" s="120" t="s">
        <v>133</v>
      </c>
      <c r="UCK161" s="120">
        <v>44264</v>
      </c>
      <c r="UCL161" s="133">
        <v>11.78</v>
      </c>
      <c r="UCM161" s="120" t="s">
        <v>152</v>
      </c>
      <c r="UCN161" s="120" t="s">
        <v>133</v>
      </c>
      <c r="UCO161" s="120">
        <v>44264</v>
      </c>
      <c r="UCP161" s="133">
        <v>11.78</v>
      </c>
      <c r="UCQ161" s="120" t="s">
        <v>152</v>
      </c>
      <c r="UCR161" s="120" t="s">
        <v>133</v>
      </c>
      <c r="UCS161" s="120">
        <v>44264</v>
      </c>
      <c r="UCT161" s="133">
        <v>11.78</v>
      </c>
      <c r="UCU161" s="120" t="s">
        <v>152</v>
      </c>
      <c r="UCV161" s="120" t="s">
        <v>133</v>
      </c>
      <c r="UCW161" s="120">
        <v>44264</v>
      </c>
      <c r="UCX161" s="133">
        <v>11.78</v>
      </c>
      <c r="UCY161" s="120" t="s">
        <v>152</v>
      </c>
      <c r="UCZ161" s="120" t="s">
        <v>133</v>
      </c>
      <c r="UDA161" s="120">
        <v>44264</v>
      </c>
      <c r="UDB161" s="133">
        <v>11.78</v>
      </c>
      <c r="UDC161" s="120" t="s">
        <v>152</v>
      </c>
      <c r="UDD161" s="120" t="s">
        <v>133</v>
      </c>
      <c r="UDE161" s="120">
        <v>44264</v>
      </c>
      <c r="UDF161" s="133">
        <v>11.78</v>
      </c>
      <c r="UDG161" s="120" t="s">
        <v>152</v>
      </c>
      <c r="UDH161" s="120" t="s">
        <v>133</v>
      </c>
      <c r="UDI161" s="120">
        <v>44264</v>
      </c>
      <c r="UDJ161" s="133">
        <v>11.78</v>
      </c>
      <c r="UDK161" s="120" t="s">
        <v>152</v>
      </c>
      <c r="UDL161" s="120" t="s">
        <v>133</v>
      </c>
      <c r="UDM161" s="120">
        <v>44264</v>
      </c>
      <c r="UDN161" s="133">
        <v>11.78</v>
      </c>
      <c r="UDO161" s="120" t="s">
        <v>152</v>
      </c>
      <c r="UDP161" s="120" t="s">
        <v>133</v>
      </c>
      <c r="UDQ161" s="120">
        <v>44264</v>
      </c>
      <c r="UDR161" s="133">
        <v>11.78</v>
      </c>
      <c r="UDS161" s="120" t="s">
        <v>152</v>
      </c>
      <c r="UDT161" s="120" t="s">
        <v>133</v>
      </c>
      <c r="UDU161" s="120">
        <v>44264</v>
      </c>
      <c r="UDV161" s="133">
        <v>11.78</v>
      </c>
      <c r="UDW161" s="120" t="s">
        <v>152</v>
      </c>
      <c r="UDX161" s="120" t="s">
        <v>133</v>
      </c>
      <c r="UDY161" s="120">
        <v>44264</v>
      </c>
      <c r="UDZ161" s="133">
        <v>11.78</v>
      </c>
      <c r="UEA161" s="120" t="s">
        <v>152</v>
      </c>
      <c r="UEB161" s="120" t="s">
        <v>133</v>
      </c>
      <c r="UEC161" s="120">
        <v>44264</v>
      </c>
      <c r="UED161" s="133">
        <v>11.78</v>
      </c>
      <c r="UEE161" s="120" t="s">
        <v>152</v>
      </c>
      <c r="UEF161" s="120" t="s">
        <v>133</v>
      </c>
      <c r="UEG161" s="120">
        <v>44264</v>
      </c>
      <c r="UEH161" s="133">
        <v>11.78</v>
      </c>
      <c r="UEI161" s="120" t="s">
        <v>152</v>
      </c>
      <c r="UEJ161" s="120" t="s">
        <v>133</v>
      </c>
      <c r="UEK161" s="120">
        <v>44264</v>
      </c>
      <c r="UEL161" s="133">
        <v>11.78</v>
      </c>
      <c r="UEM161" s="120" t="s">
        <v>152</v>
      </c>
      <c r="UEN161" s="120" t="s">
        <v>133</v>
      </c>
      <c r="UEO161" s="120">
        <v>44264</v>
      </c>
      <c r="UEP161" s="133">
        <v>11.78</v>
      </c>
      <c r="UEQ161" s="120" t="s">
        <v>152</v>
      </c>
      <c r="UER161" s="120" t="s">
        <v>133</v>
      </c>
      <c r="UES161" s="120">
        <v>44264</v>
      </c>
      <c r="UET161" s="133">
        <v>11.78</v>
      </c>
      <c r="UEU161" s="120" t="s">
        <v>152</v>
      </c>
      <c r="UEV161" s="120" t="s">
        <v>133</v>
      </c>
      <c r="UEW161" s="120">
        <v>44264</v>
      </c>
      <c r="UEX161" s="133">
        <v>11.78</v>
      </c>
      <c r="UEY161" s="120" t="s">
        <v>152</v>
      </c>
      <c r="UEZ161" s="120" t="s">
        <v>133</v>
      </c>
      <c r="UFA161" s="120">
        <v>44264</v>
      </c>
      <c r="UFB161" s="133">
        <v>11.78</v>
      </c>
      <c r="UFC161" s="120" t="s">
        <v>152</v>
      </c>
      <c r="UFD161" s="120" t="s">
        <v>133</v>
      </c>
      <c r="UFE161" s="120">
        <v>44264</v>
      </c>
      <c r="UFF161" s="133">
        <v>11.78</v>
      </c>
      <c r="UFG161" s="120" t="s">
        <v>152</v>
      </c>
      <c r="UFH161" s="120" t="s">
        <v>133</v>
      </c>
      <c r="UFI161" s="120">
        <v>44264</v>
      </c>
      <c r="UFJ161" s="133">
        <v>11.78</v>
      </c>
      <c r="UFK161" s="120" t="s">
        <v>152</v>
      </c>
      <c r="UFL161" s="120" t="s">
        <v>133</v>
      </c>
      <c r="UFM161" s="120">
        <v>44264</v>
      </c>
      <c r="UFN161" s="133">
        <v>11.78</v>
      </c>
      <c r="UFO161" s="120" t="s">
        <v>152</v>
      </c>
      <c r="UFP161" s="120" t="s">
        <v>133</v>
      </c>
      <c r="UFQ161" s="120">
        <v>44264</v>
      </c>
      <c r="UFR161" s="133">
        <v>11.78</v>
      </c>
      <c r="UFS161" s="120" t="s">
        <v>152</v>
      </c>
      <c r="UFT161" s="120" t="s">
        <v>133</v>
      </c>
      <c r="UFU161" s="120">
        <v>44264</v>
      </c>
      <c r="UFV161" s="133">
        <v>11.78</v>
      </c>
      <c r="UFW161" s="120" t="s">
        <v>152</v>
      </c>
      <c r="UFX161" s="120" t="s">
        <v>133</v>
      </c>
      <c r="UFY161" s="120">
        <v>44264</v>
      </c>
      <c r="UFZ161" s="133">
        <v>11.78</v>
      </c>
      <c r="UGA161" s="120" t="s">
        <v>152</v>
      </c>
      <c r="UGB161" s="120" t="s">
        <v>133</v>
      </c>
      <c r="UGC161" s="120">
        <v>44264</v>
      </c>
      <c r="UGD161" s="133">
        <v>11.78</v>
      </c>
      <c r="UGE161" s="120" t="s">
        <v>152</v>
      </c>
      <c r="UGF161" s="120" t="s">
        <v>133</v>
      </c>
      <c r="UGG161" s="120">
        <v>44264</v>
      </c>
      <c r="UGH161" s="133">
        <v>11.78</v>
      </c>
      <c r="UGI161" s="120" t="s">
        <v>152</v>
      </c>
      <c r="UGJ161" s="120" t="s">
        <v>133</v>
      </c>
      <c r="UGK161" s="120">
        <v>44264</v>
      </c>
      <c r="UGL161" s="133">
        <v>11.78</v>
      </c>
      <c r="UGM161" s="120" t="s">
        <v>152</v>
      </c>
      <c r="UGN161" s="120" t="s">
        <v>133</v>
      </c>
      <c r="UGO161" s="120">
        <v>44264</v>
      </c>
      <c r="UGP161" s="133">
        <v>11.78</v>
      </c>
      <c r="UGQ161" s="120" t="s">
        <v>152</v>
      </c>
      <c r="UGR161" s="120" t="s">
        <v>133</v>
      </c>
      <c r="UGS161" s="120">
        <v>44264</v>
      </c>
      <c r="UGT161" s="133">
        <v>11.78</v>
      </c>
      <c r="UGU161" s="120" t="s">
        <v>152</v>
      </c>
      <c r="UGV161" s="120" t="s">
        <v>133</v>
      </c>
      <c r="UGW161" s="120">
        <v>44264</v>
      </c>
      <c r="UGX161" s="133">
        <v>11.78</v>
      </c>
      <c r="UGY161" s="120" t="s">
        <v>152</v>
      </c>
      <c r="UGZ161" s="120" t="s">
        <v>133</v>
      </c>
      <c r="UHA161" s="120">
        <v>44264</v>
      </c>
      <c r="UHB161" s="133">
        <v>11.78</v>
      </c>
      <c r="UHC161" s="120" t="s">
        <v>152</v>
      </c>
      <c r="UHD161" s="120" t="s">
        <v>133</v>
      </c>
      <c r="UHE161" s="120">
        <v>44264</v>
      </c>
      <c r="UHF161" s="133">
        <v>11.78</v>
      </c>
      <c r="UHG161" s="120" t="s">
        <v>152</v>
      </c>
      <c r="UHH161" s="120" t="s">
        <v>133</v>
      </c>
      <c r="UHI161" s="120">
        <v>44264</v>
      </c>
      <c r="UHJ161" s="133">
        <v>11.78</v>
      </c>
      <c r="UHK161" s="120" t="s">
        <v>152</v>
      </c>
      <c r="UHL161" s="120" t="s">
        <v>133</v>
      </c>
      <c r="UHM161" s="120">
        <v>44264</v>
      </c>
      <c r="UHN161" s="133">
        <v>11.78</v>
      </c>
      <c r="UHO161" s="120" t="s">
        <v>152</v>
      </c>
      <c r="UHP161" s="120" t="s">
        <v>133</v>
      </c>
      <c r="UHQ161" s="120">
        <v>44264</v>
      </c>
      <c r="UHR161" s="133">
        <v>11.78</v>
      </c>
      <c r="UHS161" s="120" t="s">
        <v>152</v>
      </c>
      <c r="UHT161" s="120" t="s">
        <v>133</v>
      </c>
      <c r="UHU161" s="120">
        <v>44264</v>
      </c>
      <c r="UHV161" s="133">
        <v>11.78</v>
      </c>
      <c r="UHW161" s="120" t="s">
        <v>152</v>
      </c>
      <c r="UHX161" s="120" t="s">
        <v>133</v>
      </c>
      <c r="UHY161" s="120">
        <v>44264</v>
      </c>
      <c r="UHZ161" s="133">
        <v>11.78</v>
      </c>
      <c r="UIA161" s="120" t="s">
        <v>152</v>
      </c>
      <c r="UIB161" s="120" t="s">
        <v>133</v>
      </c>
      <c r="UIC161" s="120">
        <v>44264</v>
      </c>
      <c r="UID161" s="133">
        <v>11.78</v>
      </c>
      <c r="UIE161" s="120" t="s">
        <v>152</v>
      </c>
      <c r="UIF161" s="120" t="s">
        <v>133</v>
      </c>
      <c r="UIG161" s="120">
        <v>44264</v>
      </c>
      <c r="UIH161" s="133">
        <v>11.78</v>
      </c>
      <c r="UII161" s="120" t="s">
        <v>152</v>
      </c>
      <c r="UIJ161" s="120" t="s">
        <v>133</v>
      </c>
      <c r="UIK161" s="120">
        <v>44264</v>
      </c>
      <c r="UIL161" s="133">
        <v>11.78</v>
      </c>
      <c r="UIM161" s="120" t="s">
        <v>152</v>
      </c>
      <c r="UIN161" s="120" t="s">
        <v>133</v>
      </c>
      <c r="UIO161" s="120">
        <v>44264</v>
      </c>
      <c r="UIP161" s="133">
        <v>11.78</v>
      </c>
      <c r="UIQ161" s="120" t="s">
        <v>152</v>
      </c>
      <c r="UIR161" s="120" t="s">
        <v>133</v>
      </c>
      <c r="UIS161" s="120">
        <v>44264</v>
      </c>
      <c r="UIT161" s="133">
        <v>11.78</v>
      </c>
      <c r="UIU161" s="120" t="s">
        <v>152</v>
      </c>
      <c r="UIV161" s="120" t="s">
        <v>133</v>
      </c>
      <c r="UIW161" s="120">
        <v>44264</v>
      </c>
      <c r="UIX161" s="133">
        <v>11.78</v>
      </c>
      <c r="UIY161" s="120" t="s">
        <v>152</v>
      </c>
      <c r="UIZ161" s="120" t="s">
        <v>133</v>
      </c>
      <c r="UJA161" s="120">
        <v>44264</v>
      </c>
      <c r="UJB161" s="133">
        <v>11.78</v>
      </c>
      <c r="UJC161" s="120" t="s">
        <v>152</v>
      </c>
      <c r="UJD161" s="120" t="s">
        <v>133</v>
      </c>
      <c r="UJE161" s="120">
        <v>44264</v>
      </c>
      <c r="UJF161" s="133">
        <v>11.78</v>
      </c>
      <c r="UJG161" s="120" t="s">
        <v>152</v>
      </c>
      <c r="UJH161" s="120" t="s">
        <v>133</v>
      </c>
      <c r="UJI161" s="120">
        <v>44264</v>
      </c>
      <c r="UJJ161" s="133">
        <v>11.78</v>
      </c>
      <c r="UJK161" s="120" t="s">
        <v>152</v>
      </c>
      <c r="UJL161" s="120" t="s">
        <v>133</v>
      </c>
      <c r="UJM161" s="120">
        <v>44264</v>
      </c>
      <c r="UJN161" s="133">
        <v>11.78</v>
      </c>
      <c r="UJO161" s="120" t="s">
        <v>152</v>
      </c>
      <c r="UJP161" s="120" t="s">
        <v>133</v>
      </c>
      <c r="UJQ161" s="120">
        <v>44264</v>
      </c>
      <c r="UJR161" s="133">
        <v>11.78</v>
      </c>
      <c r="UJS161" s="120" t="s">
        <v>152</v>
      </c>
      <c r="UJT161" s="120" t="s">
        <v>133</v>
      </c>
      <c r="UJU161" s="120">
        <v>44264</v>
      </c>
      <c r="UJV161" s="133">
        <v>11.78</v>
      </c>
      <c r="UJW161" s="120" t="s">
        <v>152</v>
      </c>
      <c r="UJX161" s="120" t="s">
        <v>133</v>
      </c>
      <c r="UJY161" s="120">
        <v>44264</v>
      </c>
      <c r="UJZ161" s="133">
        <v>11.78</v>
      </c>
      <c r="UKA161" s="120" t="s">
        <v>152</v>
      </c>
      <c r="UKB161" s="120" t="s">
        <v>133</v>
      </c>
      <c r="UKC161" s="120">
        <v>44264</v>
      </c>
      <c r="UKD161" s="133">
        <v>11.78</v>
      </c>
      <c r="UKE161" s="120" t="s">
        <v>152</v>
      </c>
      <c r="UKF161" s="120" t="s">
        <v>133</v>
      </c>
      <c r="UKG161" s="120">
        <v>44264</v>
      </c>
      <c r="UKH161" s="133">
        <v>11.78</v>
      </c>
      <c r="UKI161" s="120" t="s">
        <v>152</v>
      </c>
      <c r="UKJ161" s="120" t="s">
        <v>133</v>
      </c>
      <c r="UKK161" s="120">
        <v>44264</v>
      </c>
      <c r="UKL161" s="133">
        <v>11.78</v>
      </c>
      <c r="UKM161" s="120" t="s">
        <v>152</v>
      </c>
      <c r="UKN161" s="120" t="s">
        <v>133</v>
      </c>
      <c r="UKO161" s="120">
        <v>44264</v>
      </c>
      <c r="UKP161" s="133">
        <v>11.78</v>
      </c>
      <c r="UKQ161" s="120" t="s">
        <v>152</v>
      </c>
      <c r="UKR161" s="120" t="s">
        <v>133</v>
      </c>
      <c r="UKS161" s="120">
        <v>44264</v>
      </c>
      <c r="UKT161" s="133">
        <v>11.78</v>
      </c>
      <c r="UKU161" s="120" t="s">
        <v>152</v>
      </c>
      <c r="UKV161" s="120" t="s">
        <v>133</v>
      </c>
      <c r="UKW161" s="120">
        <v>44264</v>
      </c>
      <c r="UKX161" s="133">
        <v>11.78</v>
      </c>
      <c r="UKY161" s="120" t="s">
        <v>152</v>
      </c>
      <c r="UKZ161" s="120" t="s">
        <v>133</v>
      </c>
      <c r="ULA161" s="120">
        <v>44264</v>
      </c>
      <c r="ULB161" s="133">
        <v>11.78</v>
      </c>
      <c r="ULC161" s="120" t="s">
        <v>152</v>
      </c>
      <c r="ULD161" s="120" t="s">
        <v>133</v>
      </c>
      <c r="ULE161" s="120">
        <v>44264</v>
      </c>
      <c r="ULF161" s="133">
        <v>11.78</v>
      </c>
      <c r="ULG161" s="120" t="s">
        <v>152</v>
      </c>
      <c r="ULH161" s="120" t="s">
        <v>133</v>
      </c>
      <c r="ULI161" s="120">
        <v>44264</v>
      </c>
      <c r="ULJ161" s="133">
        <v>11.78</v>
      </c>
      <c r="ULK161" s="120" t="s">
        <v>152</v>
      </c>
      <c r="ULL161" s="120" t="s">
        <v>133</v>
      </c>
      <c r="ULM161" s="120">
        <v>44264</v>
      </c>
      <c r="ULN161" s="133">
        <v>11.78</v>
      </c>
      <c r="ULO161" s="120" t="s">
        <v>152</v>
      </c>
      <c r="ULP161" s="120" t="s">
        <v>133</v>
      </c>
      <c r="ULQ161" s="120">
        <v>44264</v>
      </c>
      <c r="ULR161" s="133">
        <v>11.78</v>
      </c>
      <c r="ULS161" s="120" t="s">
        <v>152</v>
      </c>
      <c r="ULT161" s="120" t="s">
        <v>133</v>
      </c>
      <c r="ULU161" s="120">
        <v>44264</v>
      </c>
      <c r="ULV161" s="133">
        <v>11.78</v>
      </c>
      <c r="ULW161" s="120" t="s">
        <v>152</v>
      </c>
      <c r="ULX161" s="120" t="s">
        <v>133</v>
      </c>
      <c r="ULY161" s="120">
        <v>44264</v>
      </c>
      <c r="ULZ161" s="133">
        <v>11.78</v>
      </c>
      <c r="UMA161" s="120" t="s">
        <v>152</v>
      </c>
      <c r="UMB161" s="120" t="s">
        <v>133</v>
      </c>
      <c r="UMC161" s="120">
        <v>44264</v>
      </c>
      <c r="UMD161" s="133">
        <v>11.78</v>
      </c>
      <c r="UME161" s="120" t="s">
        <v>152</v>
      </c>
      <c r="UMF161" s="120" t="s">
        <v>133</v>
      </c>
      <c r="UMG161" s="120">
        <v>44264</v>
      </c>
      <c r="UMH161" s="133">
        <v>11.78</v>
      </c>
      <c r="UMI161" s="120" t="s">
        <v>152</v>
      </c>
      <c r="UMJ161" s="120" t="s">
        <v>133</v>
      </c>
      <c r="UMK161" s="120">
        <v>44264</v>
      </c>
      <c r="UML161" s="133">
        <v>11.78</v>
      </c>
      <c r="UMM161" s="120" t="s">
        <v>152</v>
      </c>
      <c r="UMN161" s="120" t="s">
        <v>133</v>
      </c>
      <c r="UMO161" s="120">
        <v>44264</v>
      </c>
      <c r="UMP161" s="133">
        <v>11.78</v>
      </c>
      <c r="UMQ161" s="120" t="s">
        <v>152</v>
      </c>
      <c r="UMR161" s="120" t="s">
        <v>133</v>
      </c>
      <c r="UMS161" s="120">
        <v>44264</v>
      </c>
      <c r="UMT161" s="133">
        <v>11.78</v>
      </c>
      <c r="UMU161" s="120" t="s">
        <v>152</v>
      </c>
      <c r="UMV161" s="120" t="s">
        <v>133</v>
      </c>
      <c r="UMW161" s="120">
        <v>44264</v>
      </c>
      <c r="UMX161" s="133">
        <v>11.78</v>
      </c>
      <c r="UMY161" s="120" t="s">
        <v>152</v>
      </c>
      <c r="UMZ161" s="120" t="s">
        <v>133</v>
      </c>
      <c r="UNA161" s="120">
        <v>44264</v>
      </c>
      <c r="UNB161" s="133">
        <v>11.78</v>
      </c>
      <c r="UNC161" s="120" t="s">
        <v>152</v>
      </c>
      <c r="UND161" s="120" t="s">
        <v>133</v>
      </c>
      <c r="UNE161" s="120">
        <v>44264</v>
      </c>
      <c r="UNF161" s="133">
        <v>11.78</v>
      </c>
      <c r="UNG161" s="120" t="s">
        <v>152</v>
      </c>
      <c r="UNH161" s="120" t="s">
        <v>133</v>
      </c>
      <c r="UNI161" s="120">
        <v>44264</v>
      </c>
      <c r="UNJ161" s="133">
        <v>11.78</v>
      </c>
      <c r="UNK161" s="120" t="s">
        <v>152</v>
      </c>
      <c r="UNL161" s="120" t="s">
        <v>133</v>
      </c>
      <c r="UNM161" s="120">
        <v>44264</v>
      </c>
      <c r="UNN161" s="133">
        <v>11.78</v>
      </c>
      <c r="UNO161" s="120" t="s">
        <v>152</v>
      </c>
      <c r="UNP161" s="120" t="s">
        <v>133</v>
      </c>
      <c r="UNQ161" s="120">
        <v>44264</v>
      </c>
      <c r="UNR161" s="133">
        <v>11.78</v>
      </c>
      <c r="UNS161" s="120" t="s">
        <v>152</v>
      </c>
      <c r="UNT161" s="120" t="s">
        <v>133</v>
      </c>
      <c r="UNU161" s="120">
        <v>44264</v>
      </c>
      <c r="UNV161" s="133">
        <v>11.78</v>
      </c>
      <c r="UNW161" s="120" t="s">
        <v>152</v>
      </c>
      <c r="UNX161" s="120" t="s">
        <v>133</v>
      </c>
      <c r="UNY161" s="120">
        <v>44264</v>
      </c>
      <c r="UNZ161" s="133">
        <v>11.78</v>
      </c>
      <c r="UOA161" s="120" t="s">
        <v>152</v>
      </c>
      <c r="UOB161" s="120" t="s">
        <v>133</v>
      </c>
      <c r="UOC161" s="120">
        <v>44264</v>
      </c>
      <c r="UOD161" s="133">
        <v>11.78</v>
      </c>
      <c r="UOE161" s="120" t="s">
        <v>152</v>
      </c>
      <c r="UOF161" s="120" t="s">
        <v>133</v>
      </c>
      <c r="UOG161" s="120">
        <v>44264</v>
      </c>
      <c r="UOH161" s="133">
        <v>11.78</v>
      </c>
      <c r="UOI161" s="120" t="s">
        <v>152</v>
      </c>
      <c r="UOJ161" s="120" t="s">
        <v>133</v>
      </c>
      <c r="UOK161" s="120">
        <v>44264</v>
      </c>
      <c r="UOL161" s="133">
        <v>11.78</v>
      </c>
      <c r="UOM161" s="120" t="s">
        <v>152</v>
      </c>
      <c r="UON161" s="120" t="s">
        <v>133</v>
      </c>
      <c r="UOO161" s="120">
        <v>44264</v>
      </c>
      <c r="UOP161" s="133">
        <v>11.78</v>
      </c>
      <c r="UOQ161" s="120" t="s">
        <v>152</v>
      </c>
      <c r="UOR161" s="120" t="s">
        <v>133</v>
      </c>
      <c r="UOS161" s="120">
        <v>44264</v>
      </c>
      <c r="UOT161" s="133">
        <v>11.78</v>
      </c>
      <c r="UOU161" s="120" t="s">
        <v>152</v>
      </c>
      <c r="UOV161" s="120" t="s">
        <v>133</v>
      </c>
      <c r="UOW161" s="120">
        <v>44264</v>
      </c>
      <c r="UOX161" s="133">
        <v>11.78</v>
      </c>
      <c r="UOY161" s="120" t="s">
        <v>152</v>
      </c>
      <c r="UOZ161" s="120" t="s">
        <v>133</v>
      </c>
      <c r="UPA161" s="120">
        <v>44264</v>
      </c>
      <c r="UPB161" s="133">
        <v>11.78</v>
      </c>
      <c r="UPC161" s="120" t="s">
        <v>152</v>
      </c>
      <c r="UPD161" s="120" t="s">
        <v>133</v>
      </c>
      <c r="UPE161" s="120">
        <v>44264</v>
      </c>
      <c r="UPF161" s="133">
        <v>11.78</v>
      </c>
      <c r="UPG161" s="120" t="s">
        <v>152</v>
      </c>
      <c r="UPH161" s="120" t="s">
        <v>133</v>
      </c>
      <c r="UPI161" s="120">
        <v>44264</v>
      </c>
      <c r="UPJ161" s="133">
        <v>11.78</v>
      </c>
      <c r="UPK161" s="120" t="s">
        <v>152</v>
      </c>
      <c r="UPL161" s="120" t="s">
        <v>133</v>
      </c>
      <c r="UPM161" s="120">
        <v>44264</v>
      </c>
      <c r="UPN161" s="133">
        <v>11.78</v>
      </c>
      <c r="UPO161" s="120" t="s">
        <v>152</v>
      </c>
      <c r="UPP161" s="120" t="s">
        <v>133</v>
      </c>
      <c r="UPQ161" s="120">
        <v>44264</v>
      </c>
      <c r="UPR161" s="133">
        <v>11.78</v>
      </c>
      <c r="UPS161" s="120" t="s">
        <v>152</v>
      </c>
      <c r="UPT161" s="120" t="s">
        <v>133</v>
      </c>
      <c r="UPU161" s="120">
        <v>44264</v>
      </c>
      <c r="UPV161" s="133">
        <v>11.78</v>
      </c>
      <c r="UPW161" s="120" t="s">
        <v>152</v>
      </c>
      <c r="UPX161" s="120" t="s">
        <v>133</v>
      </c>
      <c r="UPY161" s="120">
        <v>44264</v>
      </c>
      <c r="UPZ161" s="133">
        <v>11.78</v>
      </c>
      <c r="UQA161" s="120" t="s">
        <v>152</v>
      </c>
      <c r="UQB161" s="120" t="s">
        <v>133</v>
      </c>
      <c r="UQC161" s="120">
        <v>44264</v>
      </c>
      <c r="UQD161" s="133">
        <v>11.78</v>
      </c>
      <c r="UQE161" s="120" t="s">
        <v>152</v>
      </c>
      <c r="UQF161" s="120" t="s">
        <v>133</v>
      </c>
      <c r="UQG161" s="120">
        <v>44264</v>
      </c>
      <c r="UQH161" s="133">
        <v>11.78</v>
      </c>
      <c r="UQI161" s="120" t="s">
        <v>152</v>
      </c>
      <c r="UQJ161" s="120" t="s">
        <v>133</v>
      </c>
      <c r="UQK161" s="120">
        <v>44264</v>
      </c>
      <c r="UQL161" s="133">
        <v>11.78</v>
      </c>
      <c r="UQM161" s="120" t="s">
        <v>152</v>
      </c>
      <c r="UQN161" s="120" t="s">
        <v>133</v>
      </c>
      <c r="UQO161" s="120">
        <v>44264</v>
      </c>
      <c r="UQP161" s="133">
        <v>11.78</v>
      </c>
      <c r="UQQ161" s="120" t="s">
        <v>152</v>
      </c>
      <c r="UQR161" s="120" t="s">
        <v>133</v>
      </c>
      <c r="UQS161" s="120">
        <v>44264</v>
      </c>
      <c r="UQT161" s="133">
        <v>11.78</v>
      </c>
      <c r="UQU161" s="120" t="s">
        <v>152</v>
      </c>
      <c r="UQV161" s="120" t="s">
        <v>133</v>
      </c>
      <c r="UQW161" s="120">
        <v>44264</v>
      </c>
      <c r="UQX161" s="133">
        <v>11.78</v>
      </c>
      <c r="UQY161" s="120" t="s">
        <v>152</v>
      </c>
      <c r="UQZ161" s="120" t="s">
        <v>133</v>
      </c>
      <c r="URA161" s="120">
        <v>44264</v>
      </c>
      <c r="URB161" s="133">
        <v>11.78</v>
      </c>
      <c r="URC161" s="120" t="s">
        <v>152</v>
      </c>
      <c r="URD161" s="120" t="s">
        <v>133</v>
      </c>
      <c r="URE161" s="120">
        <v>44264</v>
      </c>
      <c r="URF161" s="133">
        <v>11.78</v>
      </c>
      <c r="URG161" s="120" t="s">
        <v>152</v>
      </c>
      <c r="URH161" s="120" t="s">
        <v>133</v>
      </c>
      <c r="URI161" s="120">
        <v>44264</v>
      </c>
      <c r="URJ161" s="133">
        <v>11.78</v>
      </c>
      <c r="URK161" s="120" t="s">
        <v>152</v>
      </c>
      <c r="URL161" s="120" t="s">
        <v>133</v>
      </c>
      <c r="URM161" s="120">
        <v>44264</v>
      </c>
      <c r="URN161" s="133">
        <v>11.78</v>
      </c>
      <c r="URO161" s="120" t="s">
        <v>152</v>
      </c>
      <c r="URP161" s="120" t="s">
        <v>133</v>
      </c>
      <c r="URQ161" s="120">
        <v>44264</v>
      </c>
      <c r="URR161" s="133">
        <v>11.78</v>
      </c>
      <c r="URS161" s="120" t="s">
        <v>152</v>
      </c>
      <c r="URT161" s="120" t="s">
        <v>133</v>
      </c>
      <c r="URU161" s="120">
        <v>44264</v>
      </c>
      <c r="URV161" s="133">
        <v>11.78</v>
      </c>
      <c r="URW161" s="120" t="s">
        <v>152</v>
      </c>
      <c r="URX161" s="120" t="s">
        <v>133</v>
      </c>
      <c r="URY161" s="120">
        <v>44264</v>
      </c>
      <c r="URZ161" s="133">
        <v>11.78</v>
      </c>
      <c r="USA161" s="120" t="s">
        <v>152</v>
      </c>
      <c r="USB161" s="120" t="s">
        <v>133</v>
      </c>
      <c r="USC161" s="120">
        <v>44264</v>
      </c>
      <c r="USD161" s="133">
        <v>11.78</v>
      </c>
      <c r="USE161" s="120" t="s">
        <v>152</v>
      </c>
      <c r="USF161" s="120" t="s">
        <v>133</v>
      </c>
      <c r="USG161" s="120">
        <v>44264</v>
      </c>
      <c r="USH161" s="133">
        <v>11.78</v>
      </c>
      <c r="USI161" s="120" t="s">
        <v>152</v>
      </c>
      <c r="USJ161" s="120" t="s">
        <v>133</v>
      </c>
      <c r="USK161" s="120">
        <v>44264</v>
      </c>
      <c r="USL161" s="133">
        <v>11.78</v>
      </c>
      <c r="USM161" s="120" t="s">
        <v>152</v>
      </c>
      <c r="USN161" s="120" t="s">
        <v>133</v>
      </c>
      <c r="USO161" s="120">
        <v>44264</v>
      </c>
      <c r="USP161" s="133">
        <v>11.78</v>
      </c>
      <c r="USQ161" s="120" t="s">
        <v>152</v>
      </c>
      <c r="USR161" s="120" t="s">
        <v>133</v>
      </c>
      <c r="USS161" s="120">
        <v>44264</v>
      </c>
      <c r="UST161" s="133">
        <v>11.78</v>
      </c>
      <c r="USU161" s="120" t="s">
        <v>152</v>
      </c>
      <c r="USV161" s="120" t="s">
        <v>133</v>
      </c>
      <c r="USW161" s="120">
        <v>44264</v>
      </c>
      <c r="USX161" s="133">
        <v>11.78</v>
      </c>
      <c r="USY161" s="120" t="s">
        <v>152</v>
      </c>
      <c r="USZ161" s="120" t="s">
        <v>133</v>
      </c>
      <c r="UTA161" s="120">
        <v>44264</v>
      </c>
      <c r="UTB161" s="133">
        <v>11.78</v>
      </c>
      <c r="UTC161" s="120" t="s">
        <v>152</v>
      </c>
      <c r="UTD161" s="120" t="s">
        <v>133</v>
      </c>
      <c r="UTE161" s="120">
        <v>44264</v>
      </c>
      <c r="UTF161" s="133">
        <v>11.78</v>
      </c>
      <c r="UTG161" s="120" t="s">
        <v>152</v>
      </c>
      <c r="UTH161" s="120" t="s">
        <v>133</v>
      </c>
      <c r="UTI161" s="120">
        <v>44264</v>
      </c>
      <c r="UTJ161" s="133">
        <v>11.78</v>
      </c>
      <c r="UTK161" s="120" t="s">
        <v>152</v>
      </c>
      <c r="UTL161" s="120" t="s">
        <v>133</v>
      </c>
      <c r="UTM161" s="120">
        <v>44264</v>
      </c>
      <c r="UTN161" s="133">
        <v>11.78</v>
      </c>
      <c r="UTO161" s="120" t="s">
        <v>152</v>
      </c>
      <c r="UTP161" s="120" t="s">
        <v>133</v>
      </c>
      <c r="UTQ161" s="120">
        <v>44264</v>
      </c>
      <c r="UTR161" s="133">
        <v>11.78</v>
      </c>
      <c r="UTS161" s="120" t="s">
        <v>152</v>
      </c>
      <c r="UTT161" s="120" t="s">
        <v>133</v>
      </c>
      <c r="UTU161" s="120">
        <v>44264</v>
      </c>
      <c r="UTV161" s="133">
        <v>11.78</v>
      </c>
      <c r="UTW161" s="120" t="s">
        <v>152</v>
      </c>
      <c r="UTX161" s="120" t="s">
        <v>133</v>
      </c>
      <c r="UTY161" s="120">
        <v>44264</v>
      </c>
      <c r="UTZ161" s="133">
        <v>11.78</v>
      </c>
      <c r="UUA161" s="120" t="s">
        <v>152</v>
      </c>
      <c r="UUB161" s="120" t="s">
        <v>133</v>
      </c>
      <c r="UUC161" s="120">
        <v>44264</v>
      </c>
      <c r="UUD161" s="133">
        <v>11.78</v>
      </c>
      <c r="UUE161" s="120" t="s">
        <v>152</v>
      </c>
      <c r="UUF161" s="120" t="s">
        <v>133</v>
      </c>
      <c r="UUG161" s="120">
        <v>44264</v>
      </c>
      <c r="UUH161" s="133">
        <v>11.78</v>
      </c>
      <c r="UUI161" s="120" t="s">
        <v>152</v>
      </c>
      <c r="UUJ161" s="120" t="s">
        <v>133</v>
      </c>
      <c r="UUK161" s="120">
        <v>44264</v>
      </c>
      <c r="UUL161" s="133">
        <v>11.78</v>
      </c>
      <c r="UUM161" s="120" t="s">
        <v>152</v>
      </c>
      <c r="UUN161" s="120" t="s">
        <v>133</v>
      </c>
      <c r="UUO161" s="120">
        <v>44264</v>
      </c>
      <c r="UUP161" s="133">
        <v>11.78</v>
      </c>
      <c r="UUQ161" s="120" t="s">
        <v>152</v>
      </c>
      <c r="UUR161" s="120" t="s">
        <v>133</v>
      </c>
      <c r="UUS161" s="120">
        <v>44264</v>
      </c>
      <c r="UUT161" s="133">
        <v>11.78</v>
      </c>
      <c r="UUU161" s="120" t="s">
        <v>152</v>
      </c>
      <c r="UUV161" s="120" t="s">
        <v>133</v>
      </c>
      <c r="UUW161" s="120">
        <v>44264</v>
      </c>
      <c r="UUX161" s="133">
        <v>11.78</v>
      </c>
      <c r="UUY161" s="120" t="s">
        <v>152</v>
      </c>
      <c r="UUZ161" s="120" t="s">
        <v>133</v>
      </c>
      <c r="UVA161" s="120">
        <v>44264</v>
      </c>
      <c r="UVB161" s="133">
        <v>11.78</v>
      </c>
      <c r="UVC161" s="120" t="s">
        <v>152</v>
      </c>
      <c r="UVD161" s="120" t="s">
        <v>133</v>
      </c>
      <c r="UVE161" s="120">
        <v>44264</v>
      </c>
      <c r="UVF161" s="133">
        <v>11.78</v>
      </c>
      <c r="UVG161" s="120" t="s">
        <v>152</v>
      </c>
      <c r="UVH161" s="120" t="s">
        <v>133</v>
      </c>
      <c r="UVI161" s="120">
        <v>44264</v>
      </c>
      <c r="UVJ161" s="133">
        <v>11.78</v>
      </c>
      <c r="UVK161" s="120" t="s">
        <v>152</v>
      </c>
      <c r="UVL161" s="120" t="s">
        <v>133</v>
      </c>
      <c r="UVM161" s="120">
        <v>44264</v>
      </c>
      <c r="UVN161" s="133">
        <v>11.78</v>
      </c>
      <c r="UVO161" s="120" t="s">
        <v>152</v>
      </c>
      <c r="UVP161" s="120" t="s">
        <v>133</v>
      </c>
      <c r="UVQ161" s="120">
        <v>44264</v>
      </c>
      <c r="UVR161" s="133">
        <v>11.78</v>
      </c>
      <c r="UVS161" s="120" t="s">
        <v>152</v>
      </c>
      <c r="UVT161" s="120" t="s">
        <v>133</v>
      </c>
      <c r="UVU161" s="120">
        <v>44264</v>
      </c>
      <c r="UVV161" s="133">
        <v>11.78</v>
      </c>
      <c r="UVW161" s="120" t="s">
        <v>152</v>
      </c>
      <c r="UVX161" s="120" t="s">
        <v>133</v>
      </c>
      <c r="UVY161" s="120">
        <v>44264</v>
      </c>
      <c r="UVZ161" s="133">
        <v>11.78</v>
      </c>
      <c r="UWA161" s="120" t="s">
        <v>152</v>
      </c>
      <c r="UWB161" s="120" t="s">
        <v>133</v>
      </c>
      <c r="UWC161" s="120">
        <v>44264</v>
      </c>
      <c r="UWD161" s="133">
        <v>11.78</v>
      </c>
      <c r="UWE161" s="120" t="s">
        <v>152</v>
      </c>
      <c r="UWF161" s="120" t="s">
        <v>133</v>
      </c>
      <c r="UWG161" s="120">
        <v>44264</v>
      </c>
      <c r="UWH161" s="133">
        <v>11.78</v>
      </c>
      <c r="UWI161" s="120" t="s">
        <v>152</v>
      </c>
      <c r="UWJ161" s="120" t="s">
        <v>133</v>
      </c>
      <c r="UWK161" s="120">
        <v>44264</v>
      </c>
      <c r="UWL161" s="133">
        <v>11.78</v>
      </c>
      <c r="UWM161" s="120" t="s">
        <v>152</v>
      </c>
      <c r="UWN161" s="120" t="s">
        <v>133</v>
      </c>
      <c r="UWO161" s="120">
        <v>44264</v>
      </c>
      <c r="UWP161" s="133">
        <v>11.78</v>
      </c>
      <c r="UWQ161" s="120" t="s">
        <v>152</v>
      </c>
      <c r="UWR161" s="120" t="s">
        <v>133</v>
      </c>
      <c r="UWS161" s="120">
        <v>44264</v>
      </c>
      <c r="UWT161" s="133">
        <v>11.78</v>
      </c>
      <c r="UWU161" s="120" t="s">
        <v>152</v>
      </c>
      <c r="UWV161" s="120" t="s">
        <v>133</v>
      </c>
      <c r="UWW161" s="120">
        <v>44264</v>
      </c>
      <c r="UWX161" s="133">
        <v>11.78</v>
      </c>
      <c r="UWY161" s="120" t="s">
        <v>152</v>
      </c>
      <c r="UWZ161" s="120" t="s">
        <v>133</v>
      </c>
      <c r="UXA161" s="120">
        <v>44264</v>
      </c>
      <c r="UXB161" s="133">
        <v>11.78</v>
      </c>
      <c r="UXC161" s="120" t="s">
        <v>152</v>
      </c>
      <c r="UXD161" s="120" t="s">
        <v>133</v>
      </c>
      <c r="UXE161" s="120">
        <v>44264</v>
      </c>
      <c r="UXF161" s="133">
        <v>11.78</v>
      </c>
      <c r="UXG161" s="120" t="s">
        <v>152</v>
      </c>
      <c r="UXH161" s="120" t="s">
        <v>133</v>
      </c>
      <c r="UXI161" s="120">
        <v>44264</v>
      </c>
      <c r="UXJ161" s="133">
        <v>11.78</v>
      </c>
      <c r="UXK161" s="120" t="s">
        <v>152</v>
      </c>
      <c r="UXL161" s="120" t="s">
        <v>133</v>
      </c>
      <c r="UXM161" s="120">
        <v>44264</v>
      </c>
      <c r="UXN161" s="133">
        <v>11.78</v>
      </c>
      <c r="UXO161" s="120" t="s">
        <v>152</v>
      </c>
      <c r="UXP161" s="120" t="s">
        <v>133</v>
      </c>
      <c r="UXQ161" s="120">
        <v>44264</v>
      </c>
      <c r="UXR161" s="133">
        <v>11.78</v>
      </c>
      <c r="UXS161" s="120" t="s">
        <v>152</v>
      </c>
      <c r="UXT161" s="120" t="s">
        <v>133</v>
      </c>
      <c r="UXU161" s="120">
        <v>44264</v>
      </c>
      <c r="UXV161" s="133">
        <v>11.78</v>
      </c>
      <c r="UXW161" s="120" t="s">
        <v>152</v>
      </c>
      <c r="UXX161" s="120" t="s">
        <v>133</v>
      </c>
      <c r="UXY161" s="120">
        <v>44264</v>
      </c>
      <c r="UXZ161" s="133">
        <v>11.78</v>
      </c>
      <c r="UYA161" s="120" t="s">
        <v>152</v>
      </c>
      <c r="UYB161" s="120" t="s">
        <v>133</v>
      </c>
      <c r="UYC161" s="120">
        <v>44264</v>
      </c>
      <c r="UYD161" s="133">
        <v>11.78</v>
      </c>
      <c r="UYE161" s="120" t="s">
        <v>152</v>
      </c>
      <c r="UYF161" s="120" t="s">
        <v>133</v>
      </c>
      <c r="UYG161" s="120">
        <v>44264</v>
      </c>
      <c r="UYH161" s="133">
        <v>11.78</v>
      </c>
      <c r="UYI161" s="120" t="s">
        <v>152</v>
      </c>
      <c r="UYJ161" s="120" t="s">
        <v>133</v>
      </c>
      <c r="UYK161" s="120">
        <v>44264</v>
      </c>
      <c r="UYL161" s="133">
        <v>11.78</v>
      </c>
      <c r="UYM161" s="120" t="s">
        <v>152</v>
      </c>
      <c r="UYN161" s="120" t="s">
        <v>133</v>
      </c>
      <c r="UYO161" s="120">
        <v>44264</v>
      </c>
      <c r="UYP161" s="133">
        <v>11.78</v>
      </c>
      <c r="UYQ161" s="120" t="s">
        <v>152</v>
      </c>
      <c r="UYR161" s="120" t="s">
        <v>133</v>
      </c>
      <c r="UYS161" s="120">
        <v>44264</v>
      </c>
      <c r="UYT161" s="133">
        <v>11.78</v>
      </c>
      <c r="UYU161" s="120" t="s">
        <v>152</v>
      </c>
      <c r="UYV161" s="120" t="s">
        <v>133</v>
      </c>
      <c r="UYW161" s="120">
        <v>44264</v>
      </c>
      <c r="UYX161" s="133">
        <v>11.78</v>
      </c>
      <c r="UYY161" s="120" t="s">
        <v>152</v>
      </c>
      <c r="UYZ161" s="120" t="s">
        <v>133</v>
      </c>
      <c r="UZA161" s="120">
        <v>44264</v>
      </c>
      <c r="UZB161" s="133">
        <v>11.78</v>
      </c>
      <c r="UZC161" s="120" t="s">
        <v>152</v>
      </c>
      <c r="UZD161" s="120" t="s">
        <v>133</v>
      </c>
      <c r="UZE161" s="120">
        <v>44264</v>
      </c>
      <c r="UZF161" s="133">
        <v>11.78</v>
      </c>
      <c r="UZG161" s="120" t="s">
        <v>152</v>
      </c>
      <c r="UZH161" s="120" t="s">
        <v>133</v>
      </c>
      <c r="UZI161" s="120">
        <v>44264</v>
      </c>
      <c r="UZJ161" s="133">
        <v>11.78</v>
      </c>
      <c r="UZK161" s="120" t="s">
        <v>152</v>
      </c>
      <c r="UZL161" s="120" t="s">
        <v>133</v>
      </c>
      <c r="UZM161" s="120">
        <v>44264</v>
      </c>
      <c r="UZN161" s="133">
        <v>11.78</v>
      </c>
      <c r="UZO161" s="120" t="s">
        <v>152</v>
      </c>
      <c r="UZP161" s="120" t="s">
        <v>133</v>
      </c>
      <c r="UZQ161" s="120">
        <v>44264</v>
      </c>
      <c r="UZR161" s="133">
        <v>11.78</v>
      </c>
      <c r="UZS161" s="120" t="s">
        <v>152</v>
      </c>
      <c r="UZT161" s="120" t="s">
        <v>133</v>
      </c>
      <c r="UZU161" s="120">
        <v>44264</v>
      </c>
      <c r="UZV161" s="133">
        <v>11.78</v>
      </c>
      <c r="UZW161" s="120" t="s">
        <v>152</v>
      </c>
      <c r="UZX161" s="120" t="s">
        <v>133</v>
      </c>
      <c r="UZY161" s="120">
        <v>44264</v>
      </c>
      <c r="UZZ161" s="133">
        <v>11.78</v>
      </c>
      <c r="VAA161" s="120" t="s">
        <v>152</v>
      </c>
      <c r="VAB161" s="120" t="s">
        <v>133</v>
      </c>
      <c r="VAC161" s="120">
        <v>44264</v>
      </c>
      <c r="VAD161" s="133">
        <v>11.78</v>
      </c>
      <c r="VAE161" s="120" t="s">
        <v>152</v>
      </c>
      <c r="VAF161" s="120" t="s">
        <v>133</v>
      </c>
      <c r="VAG161" s="120">
        <v>44264</v>
      </c>
      <c r="VAH161" s="133">
        <v>11.78</v>
      </c>
      <c r="VAI161" s="120" t="s">
        <v>152</v>
      </c>
      <c r="VAJ161" s="120" t="s">
        <v>133</v>
      </c>
      <c r="VAK161" s="120">
        <v>44264</v>
      </c>
      <c r="VAL161" s="133">
        <v>11.78</v>
      </c>
      <c r="VAM161" s="120" t="s">
        <v>152</v>
      </c>
      <c r="VAN161" s="120" t="s">
        <v>133</v>
      </c>
      <c r="VAO161" s="120">
        <v>44264</v>
      </c>
      <c r="VAP161" s="133">
        <v>11.78</v>
      </c>
      <c r="VAQ161" s="120" t="s">
        <v>152</v>
      </c>
      <c r="VAR161" s="120" t="s">
        <v>133</v>
      </c>
      <c r="VAS161" s="120">
        <v>44264</v>
      </c>
      <c r="VAT161" s="133">
        <v>11.78</v>
      </c>
      <c r="VAU161" s="120" t="s">
        <v>152</v>
      </c>
      <c r="VAV161" s="120" t="s">
        <v>133</v>
      </c>
      <c r="VAW161" s="120">
        <v>44264</v>
      </c>
      <c r="VAX161" s="133">
        <v>11.78</v>
      </c>
      <c r="VAY161" s="120" t="s">
        <v>152</v>
      </c>
      <c r="VAZ161" s="120" t="s">
        <v>133</v>
      </c>
      <c r="VBA161" s="120">
        <v>44264</v>
      </c>
      <c r="VBB161" s="133">
        <v>11.78</v>
      </c>
      <c r="VBC161" s="120" t="s">
        <v>152</v>
      </c>
      <c r="VBD161" s="120" t="s">
        <v>133</v>
      </c>
      <c r="VBE161" s="120">
        <v>44264</v>
      </c>
      <c r="VBF161" s="133">
        <v>11.78</v>
      </c>
      <c r="VBG161" s="120" t="s">
        <v>152</v>
      </c>
      <c r="VBH161" s="120" t="s">
        <v>133</v>
      </c>
      <c r="VBI161" s="120">
        <v>44264</v>
      </c>
      <c r="VBJ161" s="133">
        <v>11.78</v>
      </c>
      <c r="VBK161" s="120" t="s">
        <v>152</v>
      </c>
      <c r="VBL161" s="120" t="s">
        <v>133</v>
      </c>
      <c r="VBM161" s="120">
        <v>44264</v>
      </c>
      <c r="VBN161" s="133">
        <v>11.78</v>
      </c>
      <c r="VBO161" s="120" t="s">
        <v>152</v>
      </c>
      <c r="VBP161" s="120" t="s">
        <v>133</v>
      </c>
      <c r="VBQ161" s="120">
        <v>44264</v>
      </c>
      <c r="VBR161" s="133">
        <v>11.78</v>
      </c>
      <c r="VBS161" s="120" t="s">
        <v>152</v>
      </c>
      <c r="VBT161" s="120" t="s">
        <v>133</v>
      </c>
      <c r="VBU161" s="120">
        <v>44264</v>
      </c>
      <c r="VBV161" s="133">
        <v>11.78</v>
      </c>
      <c r="VBW161" s="120" t="s">
        <v>152</v>
      </c>
      <c r="VBX161" s="120" t="s">
        <v>133</v>
      </c>
      <c r="VBY161" s="120">
        <v>44264</v>
      </c>
      <c r="VBZ161" s="133">
        <v>11.78</v>
      </c>
      <c r="VCA161" s="120" t="s">
        <v>152</v>
      </c>
      <c r="VCB161" s="120" t="s">
        <v>133</v>
      </c>
      <c r="VCC161" s="120">
        <v>44264</v>
      </c>
      <c r="VCD161" s="133">
        <v>11.78</v>
      </c>
      <c r="VCE161" s="120" t="s">
        <v>152</v>
      </c>
      <c r="VCF161" s="120" t="s">
        <v>133</v>
      </c>
      <c r="VCG161" s="120">
        <v>44264</v>
      </c>
      <c r="VCH161" s="133">
        <v>11.78</v>
      </c>
      <c r="VCI161" s="120" t="s">
        <v>152</v>
      </c>
      <c r="VCJ161" s="120" t="s">
        <v>133</v>
      </c>
      <c r="VCK161" s="120">
        <v>44264</v>
      </c>
      <c r="VCL161" s="133">
        <v>11.78</v>
      </c>
      <c r="VCM161" s="120" t="s">
        <v>152</v>
      </c>
      <c r="VCN161" s="120" t="s">
        <v>133</v>
      </c>
      <c r="VCO161" s="120">
        <v>44264</v>
      </c>
      <c r="VCP161" s="133">
        <v>11.78</v>
      </c>
      <c r="VCQ161" s="120" t="s">
        <v>152</v>
      </c>
      <c r="VCR161" s="120" t="s">
        <v>133</v>
      </c>
      <c r="VCS161" s="120">
        <v>44264</v>
      </c>
      <c r="VCT161" s="133">
        <v>11.78</v>
      </c>
      <c r="VCU161" s="120" t="s">
        <v>152</v>
      </c>
      <c r="VCV161" s="120" t="s">
        <v>133</v>
      </c>
      <c r="VCW161" s="120">
        <v>44264</v>
      </c>
      <c r="VCX161" s="133">
        <v>11.78</v>
      </c>
      <c r="VCY161" s="120" t="s">
        <v>152</v>
      </c>
      <c r="VCZ161" s="120" t="s">
        <v>133</v>
      </c>
      <c r="VDA161" s="120">
        <v>44264</v>
      </c>
      <c r="VDB161" s="133">
        <v>11.78</v>
      </c>
      <c r="VDC161" s="120" t="s">
        <v>152</v>
      </c>
      <c r="VDD161" s="120" t="s">
        <v>133</v>
      </c>
      <c r="VDE161" s="120">
        <v>44264</v>
      </c>
      <c r="VDF161" s="133">
        <v>11.78</v>
      </c>
      <c r="VDG161" s="120" t="s">
        <v>152</v>
      </c>
      <c r="VDH161" s="120" t="s">
        <v>133</v>
      </c>
      <c r="VDI161" s="120">
        <v>44264</v>
      </c>
      <c r="VDJ161" s="133">
        <v>11.78</v>
      </c>
      <c r="VDK161" s="120" t="s">
        <v>152</v>
      </c>
      <c r="VDL161" s="120" t="s">
        <v>133</v>
      </c>
      <c r="VDM161" s="120">
        <v>44264</v>
      </c>
      <c r="VDN161" s="133">
        <v>11.78</v>
      </c>
      <c r="VDO161" s="120" t="s">
        <v>152</v>
      </c>
      <c r="VDP161" s="120" t="s">
        <v>133</v>
      </c>
      <c r="VDQ161" s="120">
        <v>44264</v>
      </c>
      <c r="VDR161" s="133">
        <v>11.78</v>
      </c>
      <c r="VDS161" s="120" t="s">
        <v>152</v>
      </c>
      <c r="VDT161" s="120" t="s">
        <v>133</v>
      </c>
      <c r="VDU161" s="120">
        <v>44264</v>
      </c>
      <c r="VDV161" s="133">
        <v>11.78</v>
      </c>
      <c r="VDW161" s="120" t="s">
        <v>152</v>
      </c>
      <c r="VDX161" s="120" t="s">
        <v>133</v>
      </c>
      <c r="VDY161" s="120">
        <v>44264</v>
      </c>
      <c r="VDZ161" s="133">
        <v>11.78</v>
      </c>
      <c r="VEA161" s="120" t="s">
        <v>152</v>
      </c>
      <c r="VEB161" s="120" t="s">
        <v>133</v>
      </c>
      <c r="VEC161" s="120">
        <v>44264</v>
      </c>
      <c r="VED161" s="133">
        <v>11.78</v>
      </c>
      <c r="VEE161" s="120" t="s">
        <v>152</v>
      </c>
      <c r="VEF161" s="120" t="s">
        <v>133</v>
      </c>
      <c r="VEG161" s="120">
        <v>44264</v>
      </c>
      <c r="VEH161" s="133">
        <v>11.78</v>
      </c>
      <c r="VEI161" s="120" t="s">
        <v>152</v>
      </c>
      <c r="VEJ161" s="120" t="s">
        <v>133</v>
      </c>
      <c r="VEK161" s="120">
        <v>44264</v>
      </c>
      <c r="VEL161" s="133">
        <v>11.78</v>
      </c>
      <c r="VEM161" s="120" t="s">
        <v>152</v>
      </c>
      <c r="VEN161" s="120" t="s">
        <v>133</v>
      </c>
      <c r="VEO161" s="120">
        <v>44264</v>
      </c>
      <c r="VEP161" s="133">
        <v>11.78</v>
      </c>
      <c r="VEQ161" s="120" t="s">
        <v>152</v>
      </c>
      <c r="VER161" s="120" t="s">
        <v>133</v>
      </c>
      <c r="VES161" s="120">
        <v>44264</v>
      </c>
      <c r="VET161" s="133">
        <v>11.78</v>
      </c>
      <c r="VEU161" s="120" t="s">
        <v>152</v>
      </c>
      <c r="VEV161" s="120" t="s">
        <v>133</v>
      </c>
      <c r="VEW161" s="120">
        <v>44264</v>
      </c>
      <c r="VEX161" s="133">
        <v>11.78</v>
      </c>
      <c r="VEY161" s="120" t="s">
        <v>152</v>
      </c>
      <c r="VEZ161" s="120" t="s">
        <v>133</v>
      </c>
      <c r="VFA161" s="120">
        <v>44264</v>
      </c>
      <c r="VFB161" s="133">
        <v>11.78</v>
      </c>
      <c r="VFC161" s="120" t="s">
        <v>152</v>
      </c>
      <c r="VFD161" s="120" t="s">
        <v>133</v>
      </c>
      <c r="VFE161" s="120">
        <v>44264</v>
      </c>
      <c r="VFF161" s="133">
        <v>11.78</v>
      </c>
      <c r="VFG161" s="120" t="s">
        <v>152</v>
      </c>
      <c r="VFH161" s="120" t="s">
        <v>133</v>
      </c>
      <c r="VFI161" s="120">
        <v>44264</v>
      </c>
      <c r="VFJ161" s="133">
        <v>11.78</v>
      </c>
      <c r="VFK161" s="120" t="s">
        <v>152</v>
      </c>
      <c r="VFL161" s="120" t="s">
        <v>133</v>
      </c>
      <c r="VFM161" s="120">
        <v>44264</v>
      </c>
      <c r="VFN161" s="133">
        <v>11.78</v>
      </c>
      <c r="VFO161" s="120" t="s">
        <v>152</v>
      </c>
      <c r="VFP161" s="120" t="s">
        <v>133</v>
      </c>
      <c r="VFQ161" s="120">
        <v>44264</v>
      </c>
      <c r="VFR161" s="133">
        <v>11.78</v>
      </c>
      <c r="VFS161" s="120" t="s">
        <v>152</v>
      </c>
      <c r="VFT161" s="120" t="s">
        <v>133</v>
      </c>
      <c r="VFU161" s="120">
        <v>44264</v>
      </c>
      <c r="VFV161" s="133">
        <v>11.78</v>
      </c>
      <c r="VFW161" s="120" t="s">
        <v>152</v>
      </c>
      <c r="VFX161" s="120" t="s">
        <v>133</v>
      </c>
      <c r="VFY161" s="120">
        <v>44264</v>
      </c>
      <c r="VFZ161" s="133">
        <v>11.78</v>
      </c>
      <c r="VGA161" s="120" t="s">
        <v>152</v>
      </c>
      <c r="VGB161" s="120" t="s">
        <v>133</v>
      </c>
      <c r="VGC161" s="120">
        <v>44264</v>
      </c>
      <c r="VGD161" s="133">
        <v>11.78</v>
      </c>
      <c r="VGE161" s="120" t="s">
        <v>152</v>
      </c>
      <c r="VGF161" s="120" t="s">
        <v>133</v>
      </c>
      <c r="VGG161" s="120">
        <v>44264</v>
      </c>
      <c r="VGH161" s="133">
        <v>11.78</v>
      </c>
      <c r="VGI161" s="120" t="s">
        <v>152</v>
      </c>
      <c r="VGJ161" s="120" t="s">
        <v>133</v>
      </c>
      <c r="VGK161" s="120">
        <v>44264</v>
      </c>
      <c r="VGL161" s="133">
        <v>11.78</v>
      </c>
      <c r="VGM161" s="120" t="s">
        <v>152</v>
      </c>
      <c r="VGN161" s="120" t="s">
        <v>133</v>
      </c>
      <c r="VGO161" s="120">
        <v>44264</v>
      </c>
      <c r="VGP161" s="133">
        <v>11.78</v>
      </c>
      <c r="VGQ161" s="120" t="s">
        <v>152</v>
      </c>
      <c r="VGR161" s="120" t="s">
        <v>133</v>
      </c>
      <c r="VGS161" s="120">
        <v>44264</v>
      </c>
      <c r="VGT161" s="133">
        <v>11.78</v>
      </c>
      <c r="VGU161" s="120" t="s">
        <v>152</v>
      </c>
      <c r="VGV161" s="120" t="s">
        <v>133</v>
      </c>
      <c r="VGW161" s="120">
        <v>44264</v>
      </c>
      <c r="VGX161" s="133">
        <v>11.78</v>
      </c>
      <c r="VGY161" s="120" t="s">
        <v>152</v>
      </c>
      <c r="VGZ161" s="120" t="s">
        <v>133</v>
      </c>
      <c r="VHA161" s="120">
        <v>44264</v>
      </c>
      <c r="VHB161" s="133">
        <v>11.78</v>
      </c>
      <c r="VHC161" s="120" t="s">
        <v>152</v>
      </c>
      <c r="VHD161" s="120" t="s">
        <v>133</v>
      </c>
      <c r="VHE161" s="120">
        <v>44264</v>
      </c>
      <c r="VHF161" s="133">
        <v>11.78</v>
      </c>
      <c r="VHG161" s="120" t="s">
        <v>152</v>
      </c>
      <c r="VHH161" s="120" t="s">
        <v>133</v>
      </c>
      <c r="VHI161" s="120">
        <v>44264</v>
      </c>
      <c r="VHJ161" s="133">
        <v>11.78</v>
      </c>
      <c r="VHK161" s="120" t="s">
        <v>152</v>
      </c>
      <c r="VHL161" s="120" t="s">
        <v>133</v>
      </c>
      <c r="VHM161" s="120">
        <v>44264</v>
      </c>
      <c r="VHN161" s="133">
        <v>11.78</v>
      </c>
      <c r="VHO161" s="120" t="s">
        <v>152</v>
      </c>
      <c r="VHP161" s="120" t="s">
        <v>133</v>
      </c>
      <c r="VHQ161" s="120">
        <v>44264</v>
      </c>
      <c r="VHR161" s="133">
        <v>11.78</v>
      </c>
      <c r="VHS161" s="120" t="s">
        <v>152</v>
      </c>
      <c r="VHT161" s="120" t="s">
        <v>133</v>
      </c>
      <c r="VHU161" s="120">
        <v>44264</v>
      </c>
      <c r="VHV161" s="133">
        <v>11.78</v>
      </c>
      <c r="VHW161" s="120" t="s">
        <v>152</v>
      </c>
      <c r="VHX161" s="120" t="s">
        <v>133</v>
      </c>
      <c r="VHY161" s="120">
        <v>44264</v>
      </c>
      <c r="VHZ161" s="133">
        <v>11.78</v>
      </c>
      <c r="VIA161" s="120" t="s">
        <v>152</v>
      </c>
      <c r="VIB161" s="120" t="s">
        <v>133</v>
      </c>
      <c r="VIC161" s="120">
        <v>44264</v>
      </c>
      <c r="VID161" s="133">
        <v>11.78</v>
      </c>
      <c r="VIE161" s="120" t="s">
        <v>152</v>
      </c>
      <c r="VIF161" s="120" t="s">
        <v>133</v>
      </c>
      <c r="VIG161" s="120">
        <v>44264</v>
      </c>
      <c r="VIH161" s="133">
        <v>11.78</v>
      </c>
      <c r="VII161" s="120" t="s">
        <v>152</v>
      </c>
      <c r="VIJ161" s="120" t="s">
        <v>133</v>
      </c>
      <c r="VIK161" s="120">
        <v>44264</v>
      </c>
      <c r="VIL161" s="133">
        <v>11.78</v>
      </c>
      <c r="VIM161" s="120" t="s">
        <v>152</v>
      </c>
      <c r="VIN161" s="120" t="s">
        <v>133</v>
      </c>
      <c r="VIO161" s="120">
        <v>44264</v>
      </c>
      <c r="VIP161" s="133">
        <v>11.78</v>
      </c>
      <c r="VIQ161" s="120" t="s">
        <v>152</v>
      </c>
      <c r="VIR161" s="120" t="s">
        <v>133</v>
      </c>
      <c r="VIS161" s="120">
        <v>44264</v>
      </c>
      <c r="VIT161" s="133">
        <v>11.78</v>
      </c>
      <c r="VIU161" s="120" t="s">
        <v>152</v>
      </c>
      <c r="VIV161" s="120" t="s">
        <v>133</v>
      </c>
      <c r="VIW161" s="120">
        <v>44264</v>
      </c>
      <c r="VIX161" s="133">
        <v>11.78</v>
      </c>
      <c r="VIY161" s="120" t="s">
        <v>152</v>
      </c>
      <c r="VIZ161" s="120" t="s">
        <v>133</v>
      </c>
      <c r="VJA161" s="120">
        <v>44264</v>
      </c>
      <c r="VJB161" s="133">
        <v>11.78</v>
      </c>
      <c r="VJC161" s="120" t="s">
        <v>152</v>
      </c>
      <c r="VJD161" s="120" t="s">
        <v>133</v>
      </c>
      <c r="VJE161" s="120">
        <v>44264</v>
      </c>
      <c r="VJF161" s="133">
        <v>11.78</v>
      </c>
      <c r="VJG161" s="120" t="s">
        <v>152</v>
      </c>
      <c r="VJH161" s="120" t="s">
        <v>133</v>
      </c>
      <c r="VJI161" s="120">
        <v>44264</v>
      </c>
      <c r="VJJ161" s="133">
        <v>11.78</v>
      </c>
      <c r="VJK161" s="120" t="s">
        <v>152</v>
      </c>
      <c r="VJL161" s="120" t="s">
        <v>133</v>
      </c>
      <c r="VJM161" s="120">
        <v>44264</v>
      </c>
      <c r="VJN161" s="133">
        <v>11.78</v>
      </c>
      <c r="VJO161" s="120" t="s">
        <v>152</v>
      </c>
      <c r="VJP161" s="120" t="s">
        <v>133</v>
      </c>
      <c r="VJQ161" s="120">
        <v>44264</v>
      </c>
      <c r="VJR161" s="133">
        <v>11.78</v>
      </c>
      <c r="VJS161" s="120" t="s">
        <v>152</v>
      </c>
      <c r="VJT161" s="120" t="s">
        <v>133</v>
      </c>
      <c r="VJU161" s="120">
        <v>44264</v>
      </c>
      <c r="VJV161" s="133">
        <v>11.78</v>
      </c>
      <c r="VJW161" s="120" t="s">
        <v>152</v>
      </c>
      <c r="VJX161" s="120" t="s">
        <v>133</v>
      </c>
      <c r="VJY161" s="120">
        <v>44264</v>
      </c>
      <c r="VJZ161" s="133">
        <v>11.78</v>
      </c>
      <c r="VKA161" s="120" t="s">
        <v>152</v>
      </c>
      <c r="VKB161" s="120" t="s">
        <v>133</v>
      </c>
      <c r="VKC161" s="120">
        <v>44264</v>
      </c>
      <c r="VKD161" s="133">
        <v>11.78</v>
      </c>
      <c r="VKE161" s="120" t="s">
        <v>152</v>
      </c>
      <c r="VKF161" s="120" t="s">
        <v>133</v>
      </c>
      <c r="VKG161" s="120">
        <v>44264</v>
      </c>
      <c r="VKH161" s="133">
        <v>11.78</v>
      </c>
      <c r="VKI161" s="120" t="s">
        <v>152</v>
      </c>
      <c r="VKJ161" s="120" t="s">
        <v>133</v>
      </c>
      <c r="VKK161" s="120">
        <v>44264</v>
      </c>
      <c r="VKL161" s="133">
        <v>11.78</v>
      </c>
      <c r="VKM161" s="120" t="s">
        <v>152</v>
      </c>
      <c r="VKN161" s="120" t="s">
        <v>133</v>
      </c>
      <c r="VKO161" s="120">
        <v>44264</v>
      </c>
      <c r="VKP161" s="133">
        <v>11.78</v>
      </c>
      <c r="VKQ161" s="120" t="s">
        <v>152</v>
      </c>
      <c r="VKR161" s="120" t="s">
        <v>133</v>
      </c>
      <c r="VKS161" s="120">
        <v>44264</v>
      </c>
      <c r="VKT161" s="133">
        <v>11.78</v>
      </c>
      <c r="VKU161" s="120" t="s">
        <v>152</v>
      </c>
      <c r="VKV161" s="120" t="s">
        <v>133</v>
      </c>
      <c r="VKW161" s="120">
        <v>44264</v>
      </c>
      <c r="VKX161" s="133">
        <v>11.78</v>
      </c>
      <c r="VKY161" s="120" t="s">
        <v>152</v>
      </c>
      <c r="VKZ161" s="120" t="s">
        <v>133</v>
      </c>
      <c r="VLA161" s="120">
        <v>44264</v>
      </c>
      <c r="VLB161" s="133">
        <v>11.78</v>
      </c>
      <c r="VLC161" s="120" t="s">
        <v>152</v>
      </c>
      <c r="VLD161" s="120" t="s">
        <v>133</v>
      </c>
      <c r="VLE161" s="120">
        <v>44264</v>
      </c>
      <c r="VLF161" s="133">
        <v>11.78</v>
      </c>
      <c r="VLG161" s="120" t="s">
        <v>152</v>
      </c>
      <c r="VLH161" s="120" t="s">
        <v>133</v>
      </c>
      <c r="VLI161" s="120">
        <v>44264</v>
      </c>
      <c r="VLJ161" s="133">
        <v>11.78</v>
      </c>
      <c r="VLK161" s="120" t="s">
        <v>152</v>
      </c>
      <c r="VLL161" s="120" t="s">
        <v>133</v>
      </c>
      <c r="VLM161" s="120">
        <v>44264</v>
      </c>
      <c r="VLN161" s="133">
        <v>11.78</v>
      </c>
      <c r="VLO161" s="120" t="s">
        <v>152</v>
      </c>
      <c r="VLP161" s="120" t="s">
        <v>133</v>
      </c>
      <c r="VLQ161" s="120">
        <v>44264</v>
      </c>
      <c r="VLR161" s="133">
        <v>11.78</v>
      </c>
      <c r="VLS161" s="120" t="s">
        <v>152</v>
      </c>
      <c r="VLT161" s="120" t="s">
        <v>133</v>
      </c>
      <c r="VLU161" s="120">
        <v>44264</v>
      </c>
      <c r="VLV161" s="133">
        <v>11.78</v>
      </c>
      <c r="VLW161" s="120" t="s">
        <v>152</v>
      </c>
      <c r="VLX161" s="120" t="s">
        <v>133</v>
      </c>
      <c r="VLY161" s="120">
        <v>44264</v>
      </c>
      <c r="VLZ161" s="133">
        <v>11.78</v>
      </c>
      <c r="VMA161" s="120" t="s">
        <v>152</v>
      </c>
      <c r="VMB161" s="120" t="s">
        <v>133</v>
      </c>
      <c r="VMC161" s="120">
        <v>44264</v>
      </c>
      <c r="VMD161" s="133">
        <v>11.78</v>
      </c>
      <c r="VME161" s="120" t="s">
        <v>152</v>
      </c>
      <c r="VMF161" s="120" t="s">
        <v>133</v>
      </c>
      <c r="VMG161" s="120">
        <v>44264</v>
      </c>
      <c r="VMH161" s="133">
        <v>11.78</v>
      </c>
      <c r="VMI161" s="120" t="s">
        <v>152</v>
      </c>
      <c r="VMJ161" s="120" t="s">
        <v>133</v>
      </c>
      <c r="VMK161" s="120">
        <v>44264</v>
      </c>
      <c r="VML161" s="133">
        <v>11.78</v>
      </c>
      <c r="VMM161" s="120" t="s">
        <v>152</v>
      </c>
      <c r="VMN161" s="120" t="s">
        <v>133</v>
      </c>
      <c r="VMO161" s="120">
        <v>44264</v>
      </c>
      <c r="VMP161" s="133">
        <v>11.78</v>
      </c>
      <c r="VMQ161" s="120" t="s">
        <v>152</v>
      </c>
      <c r="VMR161" s="120" t="s">
        <v>133</v>
      </c>
      <c r="VMS161" s="120">
        <v>44264</v>
      </c>
      <c r="VMT161" s="133">
        <v>11.78</v>
      </c>
      <c r="VMU161" s="120" t="s">
        <v>152</v>
      </c>
      <c r="VMV161" s="120" t="s">
        <v>133</v>
      </c>
      <c r="VMW161" s="120">
        <v>44264</v>
      </c>
      <c r="VMX161" s="133">
        <v>11.78</v>
      </c>
      <c r="VMY161" s="120" t="s">
        <v>152</v>
      </c>
      <c r="VMZ161" s="120" t="s">
        <v>133</v>
      </c>
      <c r="VNA161" s="120">
        <v>44264</v>
      </c>
      <c r="VNB161" s="133">
        <v>11.78</v>
      </c>
      <c r="VNC161" s="120" t="s">
        <v>152</v>
      </c>
      <c r="VND161" s="120" t="s">
        <v>133</v>
      </c>
      <c r="VNE161" s="120">
        <v>44264</v>
      </c>
      <c r="VNF161" s="133">
        <v>11.78</v>
      </c>
      <c r="VNG161" s="120" t="s">
        <v>152</v>
      </c>
      <c r="VNH161" s="120" t="s">
        <v>133</v>
      </c>
      <c r="VNI161" s="120">
        <v>44264</v>
      </c>
      <c r="VNJ161" s="133">
        <v>11.78</v>
      </c>
      <c r="VNK161" s="120" t="s">
        <v>152</v>
      </c>
      <c r="VNL161" s="120" t="s">
        <v>133</v>
      </c>
      <c r="VNM161" s="120">
        <v>44264</v>
      </c>
      <c r="VNN161" s="133">
        <v>11.78</v>
      </c>
      <c r="VNO161" s="120" t="s">
        <v>152</v>
      </c>
      <c r="VNP161" s="120" t="s">
        <v>133</v>
      </c>
      <c r="VNQ161" s="120">
        <v>44264</v>
      </c>
      <c r="VNR161" s="133">
        <v>11.78</v>
      </c>
      <c r="VNS161" s="120" t="s">
        <v>152</v>
      </c>
      <c r="VNT161" s="120" t="s">
        <v>133</v>
      </c>
      <c r="VNU161" s="120">
        <v>44264</v>
      </c>
      <c r="VNV161" s="133">
        <v>11.78</v>
      </c>
      <c r="VNW161" s="120" t="s">
        <v>152</v>
      </c>
      <c r="VNX161" s="120" t="s">
        <v>133</v>
      </c>
      <c r="VNY161" s="120">
        <v>44264</v>
      </c>
      <c r="VNZ161" s="133">
        <v>11.78</v>
      </c>
      <c r="VOA161" s="120" t="s">
        <v>152</v>
      </c>
      <c r="VOB161" s="120" t="s">
        <v>133</v>
      </c>
      <c r="VOC161" s="120">
        <v>44264</v>
      </c>
      <c r="VOD161" s="133">
        <v>11.78</v>
      </c>
      <c r="VOE161" s="120" t="s">
        <v>152</v>
      </c>
      <c r="VOF161" s="120" t="s">
        <v>133</v>
      </c>
      <c r="VOG161" s="120">
        <v>44264</v>
      </c>
      <c r="VOH161" s="133">
        <v>11.78</v>
      </c>
      <c r="VOI161" s="120" t="s">
        <v>152</v>
      </c>
      <c r="VOJ161" s="120" t="s">
        <v>133</v>
      </c>
      <c r="VOK161" s="120">
        <v>44264</v>
      </c>
      <c r="VOL161" s="133">
        <v>11.78</v>
      </c>
      <c r="VOM161" s="120" t="s">
        <v>152</v>
      </c>
      <c r="VON161" s="120" t="s">
        <v>133</v>
      </c>
      <c r="VOO161" s="120">
        <v>44264</v>
      </c>
      <c r="VOP161" s="133">
        <v>11.78</v>
      </c>
      <c r="VOQ161" s="120" t="s">
        <v>152</v>
      </c>
      <c r="VOR161" s="120" t="s">
        <v>133</v>
      </c>
      <c r="VOS161" s="120">
        <v>44264</v>
      </c>
      <c r="VOT161" s="133">
        <v>11.78</v>
      </c>
      <c r="VOU161" s="120" t="s">
        <v>152</v>
      </c>
      <c r="VOV161" s="120" t="s">
        <v>133</v>
      </c>
      <c r="VOW161" s="120">
        <v>44264</v>
      </c>
      <c r="VOX161" s="133">
        <v>11.78</v>
      </c>
      <c r="VOY161" s="120" t="s">
        <v>152</v>
      </c>
      <c r="VOZ161" s="120" t="s">
        <v>133</v>
      </c>
      <c r="VPA161" s="120">
        <v>44264</v>
      </c>
      <c r="VPB161" s="133">
        <v>11.78</v>
      </c>
      <c r="VPC161" s="120" t="s">
        <v>152</v>
      </c>
      <c r="VPD161" s="120" t="s">
        <v>133</v>
      </c>
      <c r="VPE161" s="120">
        <v>44264</v>
      </c>
      <c r="VPF161" s="133">
        <v>11.78</v>
      </c>
      <c r="VPG161" s="120" t="s">
        <v>152</v>
      </c>
      <c r="VPH161" s="120" t="s">
        <v>133</v>
      </c>
      <c r="VPI161" s="120">
        <v>44264</v>
      </c>
      <c r="VPJ161" s="133">
        <v>11.78</v>
      </c>
      <c r="VPK161" s="120" t="s">
        <v>152</v>
      </c>
      <c r="VPL161" s="120" t="s">
        <v>133</v>
      </c>
      <c r="VPM161" s="120">
        <v>44264</v>
      </c>
      <c r="VPN161" s="133">
        <v>11.78</v>
      </c>
      <c r="VPO161" s="120" t="s">
        <v>152</v>
      </c>
      <c r="VPP161" s="120" t="s">
        <v>133</v>
      </c>
      <c r="VPQ161" s="120">
        <v>44264</v>
      </c>
      <c r="VPR161" s="133">
        <v>11.78</v>
      </c>
      <c r="VPS161" s="120" t="s">
        <v>152</v>
      </c>
      <c r="VPT161" s="120" t="s">
        <v>133</v>
      </c>
      <c r="VPU161" s="120">
        <v>44264</v>
      </c>
      <c r="VPV161" s="133">
        <v>11.78</v>
      </c>
      <c r="VPW161" s="120" t="s">
        <v>152</v>
      </c>
      <c r="VPX161" s="120" t="s">
        <v>133</v>
      </c>
      <c r="VPY161" s="120">
        <v>44264</v>
      </c>
      <c r="VPZ161" s="133">
        <v>11.78</v>
      </c>
      <c r="VQA161" s="120" t="s">
        <v>152</v>
      </c>
      <c r="VQB161" s="120" t="s">
        <v>133</v>
      </c>
      <c r="VQC161" s="120">
        <v>44264</v>
      </c>
      <c r="VQD161" s="133">
        <v>11.78</v>
      </c>
      <c r="VQE161" s="120" t="s">
        <v>152</v>
      </c>
      <c r="VQF161" s="120" t="s">
        <v>133</v>
      </c>
      <c r="VQG161" s="120">
        <v>44264</v>
      </c>
      <c r="VQH161" s="133">
        <v>11.78</v>
      </c>
      <c r="VQI161" s="120" t="s">
        <v>152</v>
      </c>
      <c r="VQJ161" s="120" t="s">
        <v>133</v>
      </c>
      <c r="VQK161" s="120">
        <v>44264</v>
      </c>
      <c r="VQL161" s="133">
        <v>11.78</v>
      </c>
      <c r="VQM161" s="120" t="s">
        <v>152</v>
      </c>
      <c r="VQN161" s="120" t="s">
        <v>133</v>
      </c>
      <c r="VQO161" s="120">
        <v>44264</v>
      </c>
      <c r="VQP161" s="133">
        <v>11.78</v>
      </c>
      <c r="VQQ161" s="120" t="s">
        <v>152</v>
      </c>
      <c r="VQR161" s="120" t="s">
        <v>133</v>
      </c>
      <c r="VQS161" s="120">
        <v>44264</v>
      </c>
      <c r="VQT161" s="133">
        <v>11.78</v>
      </c>
      <c r="VQU161" s="120" t="s">
        <v>152</v>
      </c>
      <c r="VQV161" s="120" t="s">
        <v>133</v>
      </c>
      <c r="VQW161" s="120">
        <v>44264</v>
      </c>
      <c r="VQX161" s="133">
        <v>11.78</v>
      </c>
      <c r="VQY161" s="120" t="s">
        <v>152</v>
      </c>
      <c r="VQZ161" s="120" t="s">
        <v>133</v>
      </c>
      <c r="VRA161" s="120">
        <v>44264</v>
      </c>
      <c r="VRB161" s="133">
        <v>11.78</v>
      </c>
      <c r="VRC161" s="120" t="s">
        <v>152</v>
      </c>
      <c r="VRD161" s="120" t="s">
        <v>133</v>
      </c>
      <c r="VRE161" s="120">
        <v>44264</v>
      </c>
      <c r="VRF161" s="133">
        <v>11.78</v>
      </c>
      <c r="VRG161" s="120" t="s">
        <v>152</v>
      </c>
      <c r="VRH161" s="120" t="s">
        <v>133</v>
      </c>
      <c r="VRI161" s="120">
        <v>44264</v>
      </c>
      <c r="VRJ161" s="133">
        <v>11.78</v>
      </c>
      <c r="VRK161" s="120" t="s">
        <v>152</v>
      </c>
      <c r="VRL161" s="120" t="s">
        <v>133</v>
      </c>
      <c r="VRM161" s="120">
        <v>44264</v>
      </c>
      <c r="VRN161" s="133">
        <v>11.78</v>
      </c>
      <c r="VRO161" s="120" t="s">
        <v>152</v>
      </c>
      <c r="VRP161" s="120" t="s">
        <v>133</v>
      </c>
      <c r="VRQ161" s="120">
        <v>44264</v>
      </c>
      <c r="VRR161" s="133">
        <v>11.78</v>
      </c>
      <c r="VRS161" s="120" t="s">
        <v>152</v>
      </c>
      <c r="VRT161" s="120" t="s">
        <v>133</v>
      </c>
      <c r="VRU161" s="120">
        <v>44264</v>
      </c>
      <c r="VRV161" s="133">
        <v>11.78</v>
      </c>
      <c r="VRW161" s="120" t="s">
        <v>152</v>
      </c>
      <c r="VRX161" s="120" t="s">
        <v>133</v>
      </c>
      <c r="VRY161" s="120">
        <v>44264</v>
      </c>
      <c r="VRZ161" s="133">
        <v>11.78</v>
      </c>
      <c r="VSA161" s="120" t="s">
        <v>152</v>
      </c>
      <c r="VSB161" s="120" t="s">
        <v>133</v>
      </c>
      <c r="VSC161" s="120">
        <v>44264</v>
      </c>
      <c r="VSD161" s="133">
        <v>11.78</v>
      </c>
      <c r="VSE161" s="120" t="s">
        <v>152</v>
      </c>
      <c r="VSF161" s="120" t="s">
        <v>133</v>
      </c>
      <c r="VSG161" s="120">
        <v>44264</v>
      </c>
      <c r="VSH161" s="133">
        <v>11.78</v>
      </c>
      <c r="VSI161" s="120" t="s">
        <v>152</v>
      </c>
      <c r="VSJ161" s="120" t="s">
        <v>133</v>
      </c>
      <c r="VSK161" s="120">
        <v>44264</v>
      </c>
      <c r="VSL161" s="133">
        <v>11.78</v>
      </c>
      <c r="VSM161" s="120" t="s">
        <v>152</v>
      </c>
      <c r="VSN161" s="120" t="s">
        <v>133</v>
      </c>
      <c r="VSO161" s="120">
        <v>44264</v>
      </c>
      <c r="VSP161" s="133">
        <v>11.78</v>
      </c>
      <c r="VSQ161" s="120" t="s">
        <v>152</v>
      </c>
      <c r="VSR161" s="120" t="s">
        <v>133</v>
      </c>
      <c r="VSS161" s="120">
        <v>44264</v>
      </c>
      <c r="VST161" s="133">
        <v>11.78</v>
      </c>
      <c r="VSU161" s="120" t="s">
        <v>152</v>
      </c>
      <c r="VSV161" s="120" t="s">
        <v>133</v>
      </c>
      <c r="VSW161" s="120">
        <v>44264</v>
      </c>
      <c r="VSX161" s="133">
        <v>11.78</v>
      </c>
      <c r="VSY161" s="120" t="s">
        <v>152</v>
      </c>
      <c r="VSZ161" s="120" t="s">
        <v>133</v>
      </c>
      <c r="VTA161" s="120">
        <v>44264</v>
      </c>
      <c r="VTB161" s="133">
        <v>11.78</v>
      </c>
      <c r="VTC161" s="120" t="s">
        <v>152</v>
      </c>
      <c r="VTD161" s="120" t="s">
        <v>133</v>
      </c>
      <c r="VTE161" s="120">
        <v>44264</v>
      </c>
      <c r="VTF161" s="133">
        <v>11.78</v>
      </c>
      <c r="VTG161" s="120" t="s">
        <v>152</v>
      </c>
      <c r="VTH161" s="120" t="s">
        <v>133</v>
      </c>
      <c r="VTI161" s="120">
        <v>44264</v>
      </c>
      <c r="VTJ161" s="133">
        <v>11.78</v>
      </c>
      <c r="VTK161" s="120" t="s">
        <v>152</v>
      </c>
      <c r="VTL161" s="120" t="s">
        <v>133</v>
      </c>
      <c r="VTM161" s="120">
        <v>44264</v>
      </c>
      <c r="VTN161" s="133">
        <v>11.78</v>
      </c>
      <c r="VTO161" s="120" t="s">
        <v>152</v>
      </c>
      <c r="VTP161" s="120" t="s">
        <v>133</v>
      </c>
      <c r="VTQ161" s="120">
        <v>44264</v>
      </c>
      <c r="VTR161" s="133">
        <v>11.78</v>
      </c>
      <c r="VTS161" s="120" t="s">
        <v>152</v>
      </c>
      <c r="VTT161" s="120" t="s">
        <v>133</v>
      </c>
      <c r="VTU161" s="120">
        <v>44264</v>
      </c>
      <c r="VTV161" s="133">
        <v>11.78</v>
      </c>
      <c r="VTW161" s="120" t="s">
        <v>152</v>
      </c>
      <c r="VTX161" s="120" t="s">
        <v>133</v>
      </c>
      <c r="VTY161" s="120">
        <v>44264</v>
      </c>
      <c r="VTZ161" s="133">
        <v>11.78</v>
      </c>
      <c r="VUA161" s="120" t="s">
        <v>152</v>
      </c>
      <c r="VUB161" s="120" t="s">
        <v>133</v>
      </c>
      <c r="VUC161" s="120">
        <v>44264</v>
      </c>
      <c r="VUD161" s="133">
        <v>11.78</v>
      </c>
      <c r="VUE161" s="120" t="s">
        <v>152</v>
      </c>
      <c r="VUF161" s="120" t="s">
        <v>133</v>
      </c>
      <c r="VUG161" s="120">
        <v>44264</v>
      </c>
      <c r="VUH161" s="133">
        <v>11.78</v>
      </c>
      <c r="VUI161" s="120" t="s">
        <v>152</v>
      </c>
      <c r="VUJ161" s="120" t="s">
        <v>133</v>
      </c>
      <c r="VUK161" s="120">
        <v>44264</v>
      </c>
      <c r="VUL161" s="133">
        <v>11.78</v>
      </c>
      <c r="VUM161" s="120" t="s">
        <v>152</v>
      </c>
      <c r="VUN161" s="120" t="s">
        <v>133</v>
      </c>
      <c r="VUO161" s="120">
        <v>44264</v>
      </c>
      <c r="VUP161" s="133">
        <v>11.78</v>
      </c>
      <c r="VUQ161" s="120" t="s">
        <v>152</v>
      </c>
      <c r="VUR161" s="120" t="s">
        <v>133</v>
      </c>
      <c r="VUS161" s="120">
        <v>44264</v>
      </c>
      <c r="VUT161" s="133">
        <v>11.78</v>
      </c>
      <c r="VUU161" s="120" t="s">
        <v>152</v>
      </c>
      <c r="VUV161" s="120" t="s">
        <v>133</v>
      </c>
      <c r="VUW161" s="120">
        <v>44264</v>
      </c>
      <c r="VUX161" s="133">
        <v>11.78</v>
      </c>
      <c r="VUY161" s="120" t="s">
        <v>152</v>
      </c>
      <c r="VUZ161" s="120" t="s">
        <v>133</v>
      </c>
      <c r="VVA161" s="120">
        <v>44264</v>
      </c>
      <c r="VVB161" s="133">
        <v>11.78</v>
      </c>
      <c r="VVC161" s="120" t="s">
        <v>152</v>
      </c>
      <c r="VVD161" s="120" t="s">
        <v>133</v>
      </c>
      <c r="VVE161" s="120">
        <v>44264</v>
      </c>
      <c r="VVF161" s="133">
        <v>11.78</v>
      </c>
      <c r="VVG161" s="120" t="s">
        <v>152</v>
      </c>
      <c r="VVH161" s="120" t="s">
        <v>133</v>
      </c>
      <c r="VVI161" s="120">
        <v>44264</v>
      </c>
      <c r="VVJ161" s="133">
        <v>11.78</v>
      </c>
      <c r="VVK161" s="120" t="s">
        <v>152</v>
      </c>
      <c r="VVL161" s="120" t="s">
        <v>133</v>
      </c>
      <c r="VVM161" s="120">
        <v>44264</v>
      </c>
      <c r="VVN161" s="133">
        <v>11.78</v>
      </c>
      <c r="VVO161" s="120" t="s">
        <v>152</v>
      </c>
      <c r="VVP161" s="120" t="s">
        <v>133</v>
      </c>
      <c r="VVQ161" s="120">
        <v>44264</v>
      </c>
      <c r="VVR161" s="133">
        <v>11.78</v>
      </c>
      <c r="VVS161" s="120" t="s">
        <v>152</v>
      </c>
      <c r="VVT161" s="120" t="s">
        <v>133</v>
      </c>
      <c r="VVU161" s="120">
        <v>44264</v>
      </c>
      <c r="VVV161" s="133">
        <v>11.78</v>
      </c>
      <c r="VVW161" s="120" t="s">
        <v>152</v>
      </c>
      <c r="VVX161" s="120" t="s">
        <v>133</v>
      </c>
      <c r="VVY161" s="120">
        <v>44264</v>
      </c>
      <c r="VVZ161" s="133">
        <v>11.78</v>
      </c>
      <c r="VWA161" s="120" t="s">
        <v>152</v>
      </c>
      <c r="VWB161" s="120" t="s">
        <v>133</v>
      </c>
      <c r="VWC161" s="120">
        <v>44264</v>
      </c>
      <c r="VWD161" s="133">
        <v>11.78</v>
      </c>
      <c r="VWE161" s="120" t="s">
        <v>152</v>
      </c>
      <c r="VWF161" s="120" t="s">
        <v>133</v>
      </c>
      <c r="VWG161" s="120">
        <v>44264</v>
      </c>
      <c r="VWH161" s="133">
        <v>11.78</v>
      </c>
      <c r="VWI161" s="120" t="s">
        <v>152</v>
      </c>
      <c r="VWJ161" s="120" t="s">
        <v>133</v>
      </c>
      <c r="VWK161" s="120">
        <v>44264</v>
      </c>
      <c r="VWL161" s="133">
        <v>11.78</v>
      </c>
      <c r="VWM161" s="120" t="s">
        <v>152</v>
      </c>
      <c r="VWN161" s="120" t="s">
        <v>133</v>
      </c>
      <c r="VWO161" s="120">
        <v>44264</v>
      </c>
      <c r="VWP161" s="133">
        <v>11.78</v>
      </c>
      <c r="VWQ161" s="120" t="s">
        <v>152</v>
      </c>
      <c r="VWR161" s="120" t="s">
        <v>133</v>
      </c>
      <c r="VWS161" s="120">
        <v>44264</v>
      </c>
      <c r="VWT161" s="133">
        <v>11.78</v>
      </c>
      <c r="VWU161" s="120" t="s">
        <v>152</v>
      </c>
      <c r="VWV161" s="120" t="s">
        <v>133</v>
      </c>
      <c r="VWW161" s="120">
        <v>44264</v>
      </c>
      <c r="VWX161" s="133">
        <v>11.78</v>
      </c>
      <c r="VWY161" s="120" t="s">
        <v>152</v>
      </c>
      <c r="VWZ161" s="120" t="s">
        <v>133</v>
      </c>
      <c r="VXA161" s="120">
        <v>44264</v>
      </c>
      <c r="VXB161" s="133">
        <v>11.78</v>
      </c>
      <c r="VXC161" s="120" t="s">
        <v>152</v>
      </c>
      <c r="VXD161" s="120" t="s">
        <v>133</v>
      </c>
      <c r="VXE161" s="120">
        <v>44264</v>
      </c>
      <c r="VXF161" s="133">
        <v>11.78</v>
      </c>
      <c r="VXG161" s="120" t="s">
        <v>152</v>
      </c>
      <c r="VXH161" s="120" t="s">
        <v>133</v>
      </c>
      <c r="VXI161" s="120">
        <v>44264</v>
      </c>
      <c r="VXJ161" s="133">
        <v>11.78</v>
      </c>
      <c r="VXK161" s="120" t="s">
        <v>152</v>
      </c>
      <c r="VXL161" s="120" t="s">
        <v>133</v>
      </c>
      <c r="VXM161" s="120">
        <v>44264</v>
      </c>
      <c r="VXN161" s="133">
        <v>11.78</v>
      </c>
      <c r="VXO161" s="120" t="s">
        <v>152</v>
      </c>
      <c r="VXP161" s="120" t="s">
        <v>133</v>
      </c>
      <c r="VXQ161" s="120">
        <v>44264</v>
      </c>
      <c r="VXR161" s="133">
        <v>11.78</v>
      </c>
      <c r="VXS161" s="120" t="s">
        <v>152</v>
      </c>
      <c r="VXT161" s="120" t="s">
        <v>133</v>
      </c>
      <c r="VXU161" s="120">
        <v>44264</v>
      </c>
      <c r="VXV161" s="133">
        <v>11.78</v>
      </c>
      <c r="VXW161" s="120" t="s">
        <v>152</v>
      </c>
      <c r="VXX161" s="120" t="s">
        <v>133</v>
      </c>
      <c r="VXY161" s="120">
        <v>44264</v>
      </c>
      <c r="VXZ161" s="133">
        <v>11.78</v>
      </c>
      <c r="VYA161" s="120" t="s">
        <v>152</v>
      </c>
      <c r="VYB161" s="120" t="s">
        <v>133</v>
      </c>
      <c r="VYC161" s="120">
        <v>44264</v>
      </c>
      <c r="VYD161" s="133">
        <v>11.78</v>
      </c>
      <c r="VYE161" s="120" t="s">
        <v>152</v>
      </c>
      <c r="VYF161" s="120" t="s">
        <v>133</v>
      </c>
      <c r="VYG161" s="120">
        <v>44264</v>
      </c>
      <c r="VYH161" s="133">
        <v>11.78</v>
      </c>
      <c r="VYI161" s="120" t="s">
        <v>152</v>
      </c>
      <c r="VYJ161" s="120" t="s">
        <v>133</v>
      </c>
      <c r="VYK161" s="120">
        <v>44264</v>
      </c>
      <c r="VYL161" s="133">
        <v>11.78</v>
      </c>
      <c r="VYM161" s="120" t="s">
        <v>152</v>
      </c>
      <c r="VYN161" s="120" t="s">
        <v>133</v>
      </c>
      <c r="VYO161" s="120">
        <v>44264</v>
      </c>
      <c r="VYP161" s="133">
        <v>11.78</v>
      </c>
      <c r="VYQ161" s="120" t="s">
        <v>152</v>
      </c>
      <c r="VYR161" s="120" t="s">
        <v>133</v>
      </c>
      <c r="VYS161" s="120">
        <v>44264</v>
      </c>
      <c r="VYT161" s="133">
        <v>11.78</v>
      </c>
      <c r="VYU161" s="120" t="s">
        <v>152</v>
      </c>
      <c r="VYV161" s="120" t="s">
        <v>133</v>
      </c>
      <c r="VYW161" s="120">
        <v>44264</v>
      </c>
      <c r="VYX161" s="133">
        <v>11.78</v>
      </c>
      <c r="VYY161" s="120" t="s">
        <v>152</v>
      </c>
      <c r="VYZ161" s="120" t="s">
        <v>133</v>
      </c>
      <c r="VZA161" s="120">
        <v>44264</v>
      </c>
      <c r="VZB161" s="133">
        <v>11.78</v>
      </c>
      <c r="VZC161" s="120" t="s">
        <v>152</v>
      </c>
      <c r="VZD161" s="120" t="s">
        <v>133</v>
      </c>
      <c r="VZE161" s="120">
        <v>44264</v>
      </c>
      <c r="VZF161" s="133">
        <v>11.78</v>
      </c>
      <c r="VZG161" s="120" t="s">
        <v>152</v>
      </c>
      <c r="VZH161" s="120" t="s">
        <v>133</v>
      </c>
      <c r="VZI161" s="120">
        <v>44264</v>
      </c>
      <c r="VZJ161" s="133">
        <v>11.78</v>
      </c>
      <c r="VZK161" s="120" t="s">
        <v>152</v>
      </c>
      <c r="VZL161" s="120" t="s">
        <v>133</v>
      </c>
      <c r="VZM161" s="120">
        <v>44264</v>
      </c>
      <c r="VZN161" s="133">
        <v>11.78</v>
      </c>
      <c r="VZO161" s="120" t="s">
        <v>152</v>
      </c>
      <c r="VZP161" s="120" t="s">
        <v>133</v>
      </c>
      <c r="VZQ161" s="120">
        <v>44264</v>
      </c>
      <c r="VZR161" s="133">
        <v>11.78</v>
      </c>
      <c r="VZS161" s="120" t="s">
        <v>152</v>
      </c>
      <c r="VZT161" s="120" t="s">
        <v>133</v>
      </c>
      <c r="VZU161" s="120">
        <v>44264</v>
      </c>
      <c r="VZV161" s="133">
        <v>11.78</v>
      </c>
      <c r="VZW161" s="120" t="s">
        <v>152</v>
      </c>
      <c r="VZX161" s="120" t="s">
        <v>133</v>
      </c>
      <c r="VZY161" s="120">
        <v>44264</v>
      </c>
      <c r="VZZ161" s="133">
        <v>11.78</v>
      </c>
      <c r="WAA161" s="120" t="s">
        <v>152</v>
      </c>
      <c r="WAB161" s="120" t="s">
        <v>133</v>
      </c>
      <c r="WAC161" s="120">
        <v>44264</v>
      </c>
      <c r="WAD161" s="133">
        <v>11.78</v>
      </c>
      <c r="WAE161" s="120" t="s">
        <v>152</v>
      </c>
      <c r="WAF161" s="120" t="s">
        <v>133</v>
      </c>
      <c r="WAG161" s="120">
        <v>44264</v>
      </c>
      <c r="WAH161" s="133">
        <v>11.78</v>
      </c>
      <c r="WAI161" s="120" t="s">
        <v>152</v>
      </c>
      <c r="WAJ161" s="120" t="s">
        <v>133</v>
      </c>
      <c r="WAK161" s="120">
        <v>44264</v>
      </c>
      <c r="WAL161" s="133">
        <v>11.78</v>
      </c>
      <c r="WAM161" s="120" t="s">
        <v>152</v>
      </c>
      <c r="WAN161" s="120" t="s">
        <v>133</v>
      </c>
      <c r="WAO161" s="120">
        <v>44264</v>
      </c>
      <c r="WAP161" s="133">
        <v>11.78</v>
      </c>
      <c r="WAQ161" s="120" t="s">
        <v>152</v>
      </c>
      <c r="WAR161" s="120" t="s">
        <v>133</v>
      </c>
      <c r="WAS161" s="120">
        <v>44264</v>
      </c>
      <c r="WAT161" s="133">
        <v>11.78</v>
      </c>
      <c r="WAU161" s="120" t="s">
        <v>152</v>
      </c>
      <c r="WAV161" s="120" t="s">
        <v>133</v>
      </c>
      <c r="WAW161" s="120">
        <v>44264</v>
      </c>
      <c r="WAX161" s="133">
        <v>11.78</v>
      </c>
      <c r="WAY161" s="120" t="s">
        <v>152</v>
      </c>
      <c r="WAZ161" s="120" t="s">
        <v>133</v>
      </c>
      <c r="WBA161" s="120">
        <v>44264</v>
      </c>
      <c r="WBB161" s="133">
        <v>11.78</v>
      </c>
      <c r="WBC161" s="120" t="s">
        <v>152</v>
      </c>
      <c r="WBD161" s="120" t="s">
        <v>133</v>
      </c>
      <c r="WBE161" s="120">
        <v>44264</v>
      </c>
      <c r="WBF161" s="133">
        <v>11.78</v>
      </c>
      <c r="WBG161" s="120" t="s">
        <v>152</v>
      </c>
      <c r="WBH161" s="120" t="s">
        <v>133</v>
      </c>
      <c r="WBI161" s="120">
        <v>44264</v>
      </c>
      <c r="WBJ161" s="133">
        <v>11.78</v>
      </c>
      <c r="WBK161" s="120" t="s">
        <v>152</v>
      </c>
      <c r="WBL161" s="120" t="s">
        <v>133</v>
      </c>
      <c r="WBM161" s="120">
        <v>44264</v>
      </c>
      <c r="WBN161" s="133">
        <v>11.78</v>
      </c>
      <c r="WBO161" s="120" t="s">
        <v>152</v>
      </c>
      <c r="WBP161" s="120" t="s">
        <v>133</v>
      </c>
      <c r="WBQ161" s="120">
        <v>44264</v>
      </c>
      <c r="WBR161" s="133">
        <v>11.78</v>
      </c>
      <c r="WBS161" s="120" t="s">
        <v>152</v>
      </c>
      <c r="WBT161" s="120" t="s">
        <v>133</v>
      </c>
      <c r="WBU161" s="120">
        <v>44264</v>
      </c>
      <c r="WBV161" s="133">
        <v>11.78</v>
      </c>
      <c r="WBW161" s="120" t="s">
        <v>152</v>
      </c>
      <c r="WBX161" s="120" t="s">
        <v>133</v>
      </c>
      <c r="WBY161" s="120">
        <v>44264</v>
      </c>
      <c r="WBZ161" s="133">
        <v>11.78</v>
      </c>
      <c r="WCA161" s="120" t="s">
        <v>152</v>
      </c>
      <c r="WCB161" s="120" t="s">
        <v>133</v>
      </c>
      <c r="WCC161" s="120">
        <v>44264</v>
      </c>
      <c r="WCD161" s="133">
        <v>11.78</v>
      </c>
      <c r="WCE161" s="120" t="s">
        <v>152</v>
      </c>
      <c r="WCF161" s="120" t="s">
        <v>133</v>
      </c>
      <c r="WCG161" s="120">
        <v>44264</v>
      </c>
      <c r="WCH161" s="133">
        <v>11.78</v>
      </c>
      <c r="WCI161" s="120" t="s">
        <v>152</v>
      </c>
      <c r="WCJ161" s="120" t="s">
        <v>133</v>
      </c>
      <c r="WCK161" s="120">
        <v>44264</v>
      </c>
      <c r="WCL161" s="133">
        <v>11.78</v>
      </c>
      <c r="WCM161" s="120" t="s">
        <v>152</v>
      </c>
      <c r="WCN161" s="120" t="s">
        <v>133</v>
      </c>
      <c r="WCO161" s="120">
        <v>44264</v>
      </c>
      <c r="WCP161" s="133">
        <v>11.78</v>
      </c>
      <c r="WCQ161" s="120" t="s">
        <v>152</v>
      </c>
      <c r="WCR161" s="120" t="s">
        <v>133</v>
      </c>
      <c r="WCS161" s="120">
        <v>44264</v>
      </c>
      <c r="WCT161" s="133">
        <v>11.78</v>
      </c>
      <c r="WCU161" s="120" t="s">
        <v>152</v>
      </c>
      <c r="WCV161" s="120" t="s">
        <v>133</v>
      </c>
      <c r="WCW161" s="120">
        <v>44264</v>
      </c>
      <c r="WCX161" s="133">
        <v>11.78</v>
      </c>
      <c r="WCY161" s="120" t="s">
        <v>152</v>
      </c>
      <c r="WCZ161" s="120" t="s">
        <v>133</v>
      </c>
      <c r="WDA161" s="120">
        <v>44264</v>
      </c>
      <c r="WDB161" s="133">
        <v>11.78</v>
      </c>
      <c r="WDC161" s="120" t="s">
        <v>152</v>
      </c>
      <c r="WDD161" s="120" t="s">
        <v>133</v>
      </c>
      <c r="WDE161" s="120">
        <v>44264</v>
      </c>
      <c r="WDF161" s="133">
        <v>11.78</v>
      </c>
      <c r="WDG161" s="120" t="s">
        <v>152</v>
      </c>
      <c r="WDH161" s="120" t="s">
        <v>133</v>
      </c>
      <c r="WDI161" s="120">
        <v>44264</v>
      </c>
      <c r="WDJ161" s="133">
        <v>11.78</v>
      </c>
      <c r="WDK161" s="120" t="s">
        <v>152</v>
      </c>
      <c r="WDL161" s="120" t="s">
        <v>133</v>
      </c>
      <c r="WDM161" s="120">
        <v>44264</v>
      </c>
      <c r="WDN161" s="133">
        <v>11.78</v>
      </c>
      <c r="WDO161" s="120" t="s">
        <v>152</v>
      </c>
      <c r="WDP161" s="120" t="s">
        <v>133</v>
      </c>
      <c r="WDQ161" s="120">
        <v>44264</v>
      </c>
      <c r="WDR161" s="133">
        <v>11.78</v>
      </c>
      <c r="WDS161" s="120" t="s">
        <v>152</v>
      </c>
      <c r="WDT161" s="120" t="s">
        <v>133</v>
      </c>
      <c r="WDU161" s="120">
        <v>44264</v>
      </c>
      <c r="WDV161" s="133">
        <v>11.78</v>
      </c>
      <c r="WDW161" s="120" t="s">
        <v>152</v>
      </c>
      <c r="WDX161" s="120" t="s">
        <v>133</v>
      </c>
      <c r="WDY161" s="120">
        <v>44264</v>
      </c>
      <c r="WDZ161" s="133">
        <v>11.78</v>
      </c>
      <c r="WEA161" s="120" t="s">
        <v>152</v>
      </c>
      <c r="WEB161" s="120" t="s">
        <v>133</v>
      </c>
      <c r="WEC161" s="120">
        <v>44264</v>
      </c>
      <c r="WED161" s="133">
        <v>11.78</v>
      </c>
      <c r="WEE161" s="120" t="s">
        <v>152</v>
      </c>
      <c r="WEF161" s="120" t="s">
        <v>133</v>
      </c>
      <c r="WEG161" s="120">
        <v>44264</v>
      </c>
      <c r="WEH161" s="133">
        <v>11.78</v>
      </c>
      <c r="WEI161" s="120" t="s">
        <v>152</v>
      </c>
      <c r="WEJ161" s="120" t="s">
        <v>133</v>
      </c>
      <c r="WEK161" s="120">
        <v>44264</v>
      </c>
      <c r="WEL161" s="133">
        <v>11.78</v>
      </c>
      <c r="WEM161" s="120" t="s">
        <v>152</v>
      </c>
      <c r="WEN161" s="120" t="s">
        <v>133</v>
      </c>
      <c r="WEO161" s="120">
        <v>44264</v>
      </c>
      <c r="WEP161" s="133">
        <v>11.78</v>
      </c>
      <c r="WEQ161" s="120" t="s">
        <v>152</v>
      </c>
      <c r="WER161" s="120" t="s">
        <v>133</v>
      </c>
      <c r="WES161" s="120">
        <v>44264</v>
      </c>
      <c r="WET161" s="133">
        <v>11.78</v>
      </c>
      <c r="WEU161" s="120" t="s">
        <v>152</v>
      </c>
      <c r="WEV161" s="120" t="s">
        <v>133</v>
      </c>
      <c r="WEW161" s="120">
        <v>44264</v>
      </c>
      <c r="WEX161" s="133">
        <v>11.78</v>
      </c>
      <c r="WEY161" s="120" t="s">
        <v>152</v>
      </c>
      <c r="WEZ161" s="120" t="s">
        <v>133</v>
      </c>
      <c r="WFA161" s="120">
        <v>44264</v>
      </c>
      <c r="WFB161" s="133">
        <v>11.78</v>
      </c>
      <c r="WFC161" s="120" t="s">
        <v>152</v>
      </c>
      <c r="WFD161" s="120" t="s">
        <v>133</v>
      </c>
      <c r="WFE161" s="120">
        <v>44264</v>
      </c>
      <c r="WFF161" s="133">
        <v>11.78</v>
      </c>
      <c r="WFG161" s="120" t="s">
        <v>152</v>
      </c>
      <c r="WFH161" s="120" t="s">
        <v>133</v>
      </c>
      <c r="WFI161" s="120">
        <v>44264</v>
      </c>
      <c r="WFJ161" s="133">
        <v>11.78</v>
      </c>
      <c r="WFK161" s="120" t="s">
        <v>152</v>
      </c>
      <c r="WFL161" s="120" t="s">
        <v>133</v>
      </c>
      <c r="WFM161" s="120">
        <v>44264</v>
      </c>
      <c r="WFN161" s="133">
        <v>11.78</v>
      </c>
      <c r="WFO161" s="120" t="s">
        <v>152</v>
      </c>
      <c r="WFP161" s="120" t="s">
        <v>133</v>
      </c>
      <c r="WFQ161" s="120">
        <v>44264</v>
      </c>
      <c r="WFR161" s="133">
        <v>11.78</v>
      </c>
      <c r="WFS161" s="120" t="s">
        <v>152</v>
      </c>
      <c r="WFT161" s="120" t="s">
        <v>133</v>
      </c>
      <c r="WFU161" s="120">
        <v>44264</v>
      </c>
      <c r="WFV161" s="133">
        <v>11.78</v>
      </c>
      <c r="WFW161" s="120" t="s">
        <v>152</v>
      </c>
      <c r="WFX161" s="120" t="s">
        <v>133</v>
      </c>
      <c r="WFY161" s="120">
        <v>44264</v>
      </c>
      <c r="WFZ161" s="133">
        <v>11.78</v>
      </c>
      <c r="WGA161" s="120" t="s">
        <v>152</v>
      </c>
      <c r="WGB161" s="120" t="s">
        <v>133</v>
      </c>
      <c r="WGC161" s="120">
        <v>44264</v>
      </c>
      <c r="WGD161" s="133">
        <v>11.78</v>
      </c>
      <c r="WGE161" s="120" t="s">
        <v>152</v>
      </c>
      <c r="WGF161" s="120" t="s">
        <v>133</v>
      </c>
      <c r="WGG161" s="120">
        <v>44264</v>
      </c>
      <c r="WGH161" s="133">
        <v>11.78</v>
      </c>
      <c r="WGI161" s="120" t="s">
        <v>152</v>
      </c>
      <c r="WGJ161" s="120" t="s">
        <v>133</v>
      </c>
      <c r="WGK161" s="120">
        <v>44264</v>
      </c>
      <c r="WGL161" s="133">
        <v>11.78</v>
      </c>
      <c r="WGM161" s="120" t="s">
        <v>152</v>
      </c>
      <c r="WGN161" s="120" t="s">
        <v>133</v>
      </c>
      <c r="WGO161" s="120">
        <v>44264</v>
      </c>
      <c r="WGP161" s="133">
        <v>11.78</v>
      </c>
      <c r="WGQ161" s="120" t="s">
        <v>152</v>
      </c>
      <c r="WGR161" s="120" t="s">
        <v>133</v>
      </c>
      <c r="WGS161" s="120">
        <v>44264</v>
      </c>
      <c r="WGT161" s="133">
        <v>11.78</v>
      </c>
      <c r="WGU161" s="120" t="s">
        <v>152</v>
      </c>
      <c r="WGV161" s="120" t="s">
        <v>133</v>
      </c>
      <c r="WGW161" s="120">
        <v>44264</v>
      </c>
      <c r="WGX161" s="133">
        <v>11.78</v>
      </c>
      <c r="WGY161" s="120" t="s">
        <v>152</v>
      </c>
      <c r="WGZ161" s="120" t="s">
        <v>133</v>
      </c>
      <c r="WHA161" s="120">
        <v>44264</v>
      </c>
      <c r="WHB161" s="133">
        <v>11.78</v>
      </c>
      <c r="WHC161" s="120" t="s">
        <v>152</v>
      </c>
      <c r="WHD161" s="120" t="s">
        <v>133</v>
      </c>
      <c r="WHE161" s="120">
        <v>44264</v>
      </c>
      <c r="WHF161" s="133">
        <v>11.78</v>
      </c>
      <c r="WHG161" s="120" t="s">
        <v>152</v>
      </c>
      <c r="WHH161" s="120" t="s">
        <v>133</v>
      </c>
      <c r="WHI161" s="120">
        <v>44264</v>
      </c>
      <c r="WHJ161" s="133">
        <v>11.78</v>
      </c>
      <c r="WHK161" s="120" t="s">
        <v>152</v>
      </c>
      <c r="WHL161" s="120" t="s">
        <v>133</v>
      </c>
      <c r="WHM161" s="120">
        <v>44264</v>
      </c>
      <c r="WHN161" s="133">
        <v>11.78</v>
      </c>
      <c r="WHO161" s="120" t="s">
        <v>152</v>
      </c>
      <c r="WHP161" s="120" t="s">
        <v>133</v>
      </c>
      <c r="WHQ161" s="120">
        <v>44264</v>
      </c>
      <c r="WHR161" s="133">
        <v>11.78</v>
      </c>
      <c r="WHS161" s="120" t="s">
        <v>152</v>
      </c>
      <c r="WHT161" s="120" t="s">
        <v>133</v>
      </c>
      <c r="WHU161" s="120">
        <v>44264</v>
      </c>
      <c r="WHV161" s="133">
        <v>11.78</v>
      </c>
      <c r="WHW161" s="120" t="s">
        <v>152</v>
      </c>
      <c r="WHX161" s="120" t="s">
        <v>133</v>
      </c>
      <c r="WHY161" s="120">
        <v>44264</v>
      </c>
      <c r="WHZ161" s="133">
        <v>11.78</v>
      </c>
      <c r="WIA161" s="120" t="s">
        <v>152</v>
      </c>
      <c r="WIB161" s="120" t="s">
        <v>133</v>
      </c>
      <c r="WIC161" s="120">
        <v>44264</v>
      </c>
      <c r="WID161" s="133">
        <v>11.78</v>
      </c>
      <c r="WIE161" s="120" t="s">
        <v>152</v>
      </c>
      <c r="WIF161" s="120" t="s">
        <v>133</v>
      </c>
      <c r="WIG161" s="120">
        <v>44264</v>
      </c>
      <c r="WIH161" s="133">
        <v>11.78</v>
      </c>
      <c r="WII161" s="120" t="s">
        <v>152</v>
      </c>
      <c r="WIJ161" s="120" t="s">
        <v>133</v>
      </c>
      <c r="WIK161" s="120">
        <v>44264</v>
      </c>
      <c r="WIL161" s="133">
        <v>11.78</v>
      </c>
      <c r="WIM161" s="120" t="s">
        <v>152</v>
      </c>
      <c r="WIN161" s="120" t="s">
        <v>133</v>
      </c>
      <c r="WIO161" s="120">
        <v>44264</v>
      </c>
      <c r="WIP161" s="133">
        <v>11.78</v>
      </c>
      <c r="WIQ161" s="120" t="s">
        <v>152</v>
      </c>
      <c r="WIR161" s="120" t="s">
        <v>133</v>
      </c>
      <c r="WIS161" s="120">
        <v>44264</v>
      </c>
      <c r="WIT161" s="133">
        <v>11.78</v>
      </c>
      <c r="WIU161" s="120" t="s">
        <v>152</v>
      </c>
      <c r="WIV161" s="120" t="s">
        <v>133</v>
      </c>
      <c r="WIW161" s="120">
        <v>44264</v>
      </c>
      <c r="WIX161" s="133">
        <v>11.78</v>
      </c>
      <c r="WIY161" s="120" t="s">
        <v>152</v>
      </c>
      <c r="WIZ161" s="120" t="s">
        <v>133</v>
      </c>
      <c r="WJA161" s="120">
        <v>44264</v>
      </c>
      <c r="WJB161" s="133">
        <v>11.78</v>
      </c>
      <c r="WJC161" s="120" t="s">
        <v>152</v>
      </c>
      <c r="WJD161" s="120" t="s">
        <v>133</v>
      </c>
      <c r="WJE161" s="120">
        <v>44264</v>
      </c>
      <c r="WJF161" s="133">
        <v>11.78</v>
      </c>
      <c r="WJG161" s="120" t="s">
        <v>152</v>
      </c>
      <c r="WJH161" s="120" t="s">
        <v>133</v>
      </c>
      <c r="WJI161" s="120">
        <v>44264</v>
      </c>
      <c r="WJJ161" s="133">
        <v>11.78</v>
      </c>
      <c r="WJK161" s="120" t="s">
        <v>152</v>
      </c>
      <c r="WJL161" s="120" t="s">
        <v>133</v>
      </c>
      <c r="WJM161" s="120">
        <v>44264</v>
      </c>
      <c r="WJN161" s="133">
        <v>11.78</v>
      </c>
      <c r="WJO161" s="120" t="s">
        <v>152</v>
      </c>
      <c r="WJP161" s="120" t="s">
        <v>133</v>
      </c>
      <c r="WJQ161" s="120">
        <v>44264</v>
      </c>
      <c r="WJR161" s="133">
        <v>11.78</v>
      </c>
      <c r="WJS161" s="120" t="s">
        <v>152</v>
      </c>
      <c r="WJT161" s="120" t="s">
        <v>133</v>
      </c>
      <c r="WJU161" s="120">
        <v>44264</v>
      </c>
      <c r="WJV161" s="133">
        <v>11.78</v>
      </c>
      <c r="WJW161" s="120" t="s">
        <v>152</v>
      </c>
      <c r="WJX161" s="120" t="s">
        <v>133</v>
      </c>
      <c r="WJY161" s="120">
        <v>44264</v>
      </c>
      <c r="WJZ161" s="133">
        <v>11.78</v>
      </c>
      <c r="WKA161" s="120" t="s">
        <v>152</v>
      </c>
      <c r="WKB161" s="120" t="s">
        <v>133</v>
      </c>
      <c r="WKC161" s="120">
        <v>44264</v>
      </c>
      <c r="WKD161" s="133">
        <v>11.78</v>
      </c>
      <c r="WKE161" s="120" t="s">
        <v>152</v>
      </c>
      <c r="WKF161" s="120" t="s">
        <v>133</v>
      </c>
      <c r="WKG161" s="120">
        <v>44264</v>
      </c>
      <c r="WKH161" s="133">
        <v>11.78</v>
      </c>
      <c r="WKI161" s="120" t="s">
        <v>152</v>
      </c>
      <c r="WKJ161" s="120" t="s">
        <v>133</v>
      </c>
      <c r="WKK161" s="120">
        <v>44264</v>
      </c>
      <c r="WKL161" s="133">
        <v>11.78</v>
      </c>
      <c r="WKM161" s="120" t="s">
        <v>152</v>
      </c>
      <c r="WKN161" s="120" t="s">
        <v>133</v>
      </c>
      <c r="WKO161" s="120">
        <v>44264</v>
      </c>
      <c r="WKP161" s="133">
        <v>11.78</v>
      </c>
      <c r="WKQ161" s="120" t="s">
        <v>152</v>
      </c>
      <c r="WKR161" s="120" t="s">
        <v>133</v>
      </c>
      <c r="WKS161" s="120">
        <v>44264</v>
      </c>
      <c r="WKT161" s="133">
        <v>11.78</v>
      </c>
      <c r="WKU161" s="120" t="s">
        <v>152</v>
      </c>
      <c r="WKV161" s="120" t="s">
        <v>133</v>
      </c>
      <c r="WKW161" s="120">
        <v>44264</v>
      </c>
      <c r="WKX161" s="133">
        <v>11.78</v>
      </c>
      <c r="WKY161" s="120" t="s">
        <v>152</v>
      </c>
      <c r="WKZ161" s="120" t="s">
        <v>133</v>
      </c>
      <c r="WLA161" s="120">
        <v>44264</v>
      </c>
      <c r="WLB161" s="133">
        <v>11.78</v>
      </c>
      <c r="WLC161" s="120" t="s">
        <v>152</v>
      </c>
      <c r="WLD161" s="120" t="s">
        <v>133</v>
      </c>
      <c r="WLE161" s="120">
        <v>44264</v>
      </c>
      <c r="WLF161" s="133">
        <v>11.78</v>
      </c>
      <c r="WLG161" s="120" t="s">
        <v>152</v>
      </c>
      <c r="WLH161" s="120" t="s">
        <v>133</v>
      </c>
      <c r="WLI161" s="120">
        <v>44264</v>
      </c>
      <c r="WLJ161" s="133">
        <v>11.78</v>
      </c>
      <c r="WLK161" s="120" t="s">
        <v>152</v>
      </c>
      <c r="WLL161" s="120" t="s">
        <v>133</v>
      </c>
      <c r="WLM161" s="120">
        <v>44264</v>
      </c>
      <c r="WLN161" s="133">
        <v>11.78</v>
      </c>
      <c r="WLO161" s="120" t="s">
        <v>152</v>
      </c>
      <c r="WLP161" s="120" t="s">
        <v>133</v>
      </c>
      <c r="WLQ161" s="120">
        <v>44264</v>
      </c>
      <c r="WLR161" s="133">
        <v>11.78</v>
      </c>
      <c r="WLS161" s="120" t="s">
        <v>152</v>
      </c>
      <c r="WLT161" s="120" t="s">
        <v>133</v>
      </c>
      <c r="WLU161" s="120">
        <v>44264</v>
      </c>
      <c r="WLV161" s="133">
        <v>11.78</v>
      </c>
      <c r="WLW161" s="120" t="s">
        <v>152</v>
      </c>
      <c r="WLX161" s="120" t="s">
        <v>133</v>
      </c>
      <c r="WLY161" s="120">
        <v>44264</v>
      </c>
      <c r="WLZ161" s="133">
        <v>11.78</v>
      </c>
      <c r="WMA161" s="120" t="s">
        <v>152</v>
      </c>
      <c r="WMB161" s="120" t="s">
        <v>133</v>
      </c>
      <c r="WMC161" s="120">
        <v>44264</v>
      </c>
      <c r="WMD161" s="133">
        <v>11.78</v>
      </c>
      <c r="WME161" s="120" t="s">
        <v>152</v>
      </c>
      <c r="WMF161" s="120" t="s">
        <v>133</v>
      </c>
      <c r="WMG161" s="120">
        <v>44264</v>
      </c>
      <c r="WMH161" s="133">
        <v>11.78</v>
      </c>
      <c r="WMI161" s="120" t="s">
        <v>152</v>
      </c>
      <c r="WMJ161" s="120" t="s">
        <v>133</v>
      </c>
      <c r="WMK161" s="120">
        <v>44264</v>
      </c>
      <c r="WML161" s="133">
        <v>11.78</v>
      </c>
      <c r="WMM161" s="120" t="s">
        <v>152</v>
      </c>
      <c r="WMN161" s="120" t="s">
        <v>133</v>
      </c>
      <c r="WMO161" s="120">
        <v>44264</v>
      </c>
      <c r="WMP161" s="133">
        <v>11.78</v>
      </c>
      <c r="WMQ161" s="120" t="s">
        <v>152</v>
      </c>
      <c r="WMR161" s="120" t="s">
        <v>133</v>
      </c>
      <c r="WMS161" s="120">
        <v>44264</v>
      </c>
      <c r="WMT161" s="133">
        <v>11.78</v>
      </c>
      <c r="WMU161" s="120" t="s">
        <v>152</v>
      </c>
      <c r="WMV161" s="120" t="s">
        <v>133</v>
      </c>
      <c r="WMW161" s="120">
        <v>44264</v>
      </c>
      <c r="WMX161" s="133">
        <v>11.78</v>
      </c>
      <c r="WMY161" s="120" t="s">
        <v>152</v>
      </c>
      <c r="WMZ161" s="120" t="s">
        <v>133</v>
      </c>
      <c r="WNA161" s="120">
        <v>44264</v>
      </c>
      <c r="WNB161" s="133">
        <v>11.78</v>
      </c>
      <c r="WNC161" s="120" t="s">
        <v>152</v>
      </c>
      <c r="WND161" s="120" t="s">
        <v>133</v>
      </c>
      <c r="WNE161" s="120">
        <v>44264</v>
      </c>
      <c r="WNF161" s="133">
        <v>11.78</v>
      </c>
      <c r="WNG161" s="120" t="s">
        <v>152</v>
      </c>
      <c r="WNH161" s="120" t="s">
        <v>133</v>
      </c>
      <c r="WNI161" s="120">
        <v>44264</v>
      </c>
      <c r="WNJ161" s="133">
        <v>11.78</v>
      </c>
      <c r="WNK161" s="120" t="s">
        <v>152</v>
      </c>
      <c r="WNL161" s="120" t="s">
        <v>133</v>
      </c>
      <c r="WNM161" s="120">
        <v>44264</v>
      </c>
      <c r="WNN161" s="133">
        <v>11.78</v>
      </c>
      <c r="WNO161" s="120" t="s">
        <v>152</v>
      </c>
      <c r="WNP161" s="120" t="s">
        <v>133</v>
      </c>
      <c r="WNQ161" s="120">
        <v>44264</v>
      </c>
      <c r="WNR161" s="133">
        <v>11.78</v>
      </c>
      <c r="WNS161" s="120" t="s">
        <v>152</v>
      </c>
      <c r="WNT161" s="120" t="s">
        <v>133</v>
      </c>
      <c r="WNU161" s="120">
        <v>44264</v>
      </c>
      <c r="WNV161" s="133">
        <v>11.78</v>
      </c>
      <c r="WNW161" s="120" t="s">
        <v>152</v>
      </c>
      <c r="WNX161" s="120" t="s">
        <v>133</v>
      </c>
      <c r="WNY161" s="120">
        <v>44264</v>
      </c>
      <c r="WNZ161" s="133">
        <v>11.78</v>
      </c>
      <c r="WOA161" s="120" t="s">
        <v>152</v>
      </c>
      <c r="WOB161" s="120" t="s">
        <v>133</v>
      </c>
      <c r="WOC161" s="120">
        <v>44264</v>
      </c>
      <c r="WOD161" s="133">
        <v>11.78</v>
      </c>
      <c r="WOE161" s="120" t="s">
        <v>152</v>
      </c>
      <c r="WOF161" s="120" t="s">
        <v>133</v>
      </c>
      <c r="WOG161" s="120">
        <v>44264</v>
      </c>
      <c r="WOH161" s="133">
        <v>11.78</v>
      </c>
      <c r="WOI161" s="120" t="s">
        <v>152</v>
      </c>
      <c r="WOJ161" s="120" t="s">
        <v>133</v>
      </c>
      <c r="WOK161" s="120">
        <v>44264</v>
      </c>
      <c r="WOL161" s="133">
        <v>11.78</v>
      </c>
      <c r="WOM161" s="120" t="s">
        <v>152</v>
      </c>
      <c r="WON161" s="120" t="s">
        <v>133</v>
      </c>
      <c r="WOO161" s="120">
        <v>44264</v>
      </c>
      <c r="WOP161" s="133">
        <v>11.78</v>
      </c>
      <c r="WOQ161" s="120" t="s">
        <v>152</v>
      </c>
      <c r="WOR161" s="120" t="s">
        <v>133</v>
      </c>
      <c r="WOS161" s="120">
        <v>44264</v>
      </c>
      <c r="WOT161" s="133">
        <v>11.78</v>
      </c>
      <c r="WOU161" s="120" t="s">
        <v>152</v>
      </c>
      <c r="WOV161" s="120" t="s">
        <v>133</v>
      </c>
      <c r="WOW161" s="120">
        <v>44264</v>
      </c>
      <c r="WOX161" s="133">
        <v>11.78</v>
      </c>
      <c r="WOY161" s="120" t="s">
        <v>152</v>
      </c>
      <c r="WOZ161" s="120" t="s">
        <v>133</v>
      </c>
      <c r="WPA161" s="120">
        <v>44264</v>
      </c>
      <c r="WPB161" s="133">
        <v>11.78</v>
      </c>
      <c r="WPC161" s="120" t="s">
        <v>152</v>
      </c>
      <c r="WPD161" s="120" t="s">
        <v>133</v>
      </c>
      <c r="WPE161" s="120">
        <v>44264</v>
      </c>
      <c r="WPF161" s="133">
        <v>11.78</v>
      </c>
      <c r="WPG161" s="120" t="s">
        <v>152</v>
      </c>
      <c r="WPH161" s="120" t="s">
        <v>133</v>
      </c>
      <c r="WPI161" s="120">
        <v>44264</v>
      </c>
      <c r="WPJ161" s="133">
        <v>11.78</v>
      </c>
      <c r="WPK161" s="120" t="s">
        <v>152</v>
      </c>
      <c r="WPL161" s="120" t="s">
        <v>133</v>
      </c>
      <c r="WPM161" s="120">
        <v>44264</v>
      </c>
      <c r="WPN161" s="133">
        <v>11.78</v>
      </c>
      <c r="WPO161" s="120" t="s">
        <v>152</v>
      </c>
      <c r="WPP161" s="120" t="s">
        <v>133</v>
      </c>
      <c r="WPQ161" s="120">
        <v>44264</v>
      </c>
      <c r="WPR161" s="133">
        <v>11.78</v>
      </c>
      <c r="WPS161" s="120" t="s">
        <v>152</v>
      </c>
      <c r="WPT161" s="120" t="s">
        <v>133</v>
      </c>
      <c r="WPU161" s="120">
        <v>44264</v>
      </c>
      <c r="WPV161" s="133">
        <v>11.78</v>
      </c>
      <c r="WPW161" s="120" t="s">
        <v>152</v>
      </c>
      <c r="WPX161" s="120" t="s">
        <v>133</v>
      </c>
      <c r="WPY161" s="120">
        <v>44264</v>
      </c>
      <c r="WPZ161" s="133">
        <v>11.78</v>
      </c>
      <c r="WQA161" s="120" t="s">
        <v>152</v>
      </c>
      <c r="WQB161" s="120" t="s">
        <v>133</v>
      </c>
      <c r="WQC161" s="120">
        <v>44264</v>
      </c>
      <c r="WQD161" s="133">
        <v>11.78</v>
      </c>
      <c r="WQE161" s="120" t="s">
        <v>152</v>
      </c>
      <c r="WQF161" s="120" t="s">
        <v>133</v>
      </c>
      <c r="WQG161" s="120">
        <v>44264</v>
      </c>
      <c r="WQH161" s="133">
        <v>11.78</v>
      </c>
      <c r="WQI161" s="120" t="s">
        <v>152</v>
      </c>
      <c r="WQJ161" s="120" t="s">
        <v>133</v>
      </c>
      <c r="WQK161" s="120">
        <v>44264</v>
      </c>
      <c r="WQL161" s="133">
        <v>11.78</v>
      </c>
      <c r="WQM161" s="120" t="s">
        <v>152</v>
      </c>
      <c r="WQN161" s="120" t="s">
        <v>133</v>
      </c>
      <c r="WQO161" s="120">
        <v>44264</v>
      </c>
      <c r="WQP161" s="133">
        <v>11.78</v>
      </c>
      <c r="WQQ161" s="120" t="s">
        <v>152</v>
      </c>
      <c r="WQR161" s="120" t="s">
        <v>133</v>
      </c>
      <c r="WQS161" s="120">
        <v>44264</v>
      </c>
      <c r="WQT161" s="133">
        <v>11.78</v>
      </c>
      <c r="WQU161" s="120" t="s">
        <v>152</v>
      </c>
      <c r="WQV161" s="120" t="s">
        <v>133</v>
      </c>
      <c r="WQW161" s="120">
        <v>44264</v>
      </c>
      <c r="WQX161" s="133">
        <v>11.78</v>
      </c>
      <c r="WQY161" s="120" t="s">
        <v>152</v>
      </c>
      <c r="WQZ161" s="120" t="s">
        <v>133</v>
      </c>
      <c r="WRA161" s="120">
        <v>44264</v>
      </c>
      <c r="WRB161" s="133">
        <v>11.78</v>
      </c>
      <c r="WRC161" s="120" t="s">
        <v>152</v>
      </c>
      <c r="WRD161" s="120" t="s">
        <v>133</v>
      </c>
      <c r="WRE161" s="120">
        <v>44264</v>
      </c>
      <c r="WRF161" s="133">
        <v>11.78</v>
      </c>
      <c r="WRG161" s="120" t="s">
        <v>152</v>
      </c>
      <c r="WRH161" s="120" t="s">
        <v>133</v>
      </c>
      <c r="WRI161" s="120">
        <v>44264</v>
      </c>
      <c r="WRJ161" s="133">
        <v>11.78</v>
      </c>
      <c r="WRK161" s="120" t="s">
        <v>152</v>
      </c>
      <c r="WRL161" s="120" t="s">
        <v>133</v>
      </c>
      <c r="WRM161" s="120">
        <v>44264</v>
      </c>
      <c r="WRN161" s="133">
        <v>11.78</v>
      </c>
      <c r="WRO161" s="120" t="s">
        <v>152</v>
      </c>
      <c r="WRP161" s="120" t="s">
        <v>133</v>
      </c>
      <c r="WRQ161" s="120">
        <v>44264</v>
      </c>
      <c r="WRR161" s="133">
        <v>11.78</v>
      </c>
      <c r="WRS161" s="120" t="s">
        <v>152</v>
      </c>
      <c r="WRT161" s="120" t="s">
        <v>133</v>
      </c>
      <c r="WRU161" s="120">
        <v>44264</v>
      </c>
      <c r="WRV161" s="133">
        <v>11.78</v>
      </c>
      <c r="WRW161" s="120" t="s">
        <v>152</v>
      </c>
      <c r="WRX161" s="120" t="s">
        <v>133</v>
      </c>
      <c r="WRY161" s="120">
        <v>44264</v>
      </c>
      <c r="WRZ161" s="133">
        <v>11.78</v>
      </c>
      <c r="WSA161" s="120" t="s">
        <v>152</v>
      </c>
      <c r="WSB161" s="120" t="s">
        <v>133</v>
      </c>
      <c r="WSC161" s="120">
        <v>44264</v>
      </c>
      <c r="WSD161" s="133">
        <v>11.78</v>
      </c>
      <c r="WSE161" s="120" t="s">
        <v>152</v>
      </c>
      <c r="WSF161" s="120" t="s">
        <v>133</v>
      </c>
      <c r="WSG161" s="120">
        <v>44264</v>
      </c>
      <c r="WSH161" s="133">
        <v>11.78</v>
      </c>
      <c r="WSI161" s="120" t="s">
        <v>152</v>
      </c>
      <c r="WSJ161" s="120" t="s">
        <v>133</v>
      </c>
      <c r="WSK161" s="120">
        <v>44264</v>
      </c>
      <c r="WSL161" s="133">
        <v>11.78</v>
      </c>
      <c r="WSM161" s="120" t="s">
        <v>152</v>
      </c>
      <c r="WSN161" s="120" t="s">
        <v>133</v>
      </c>
      <c r="WSO161" s="120">
        <v>44264</v>
      </c>
      <c r="WSP161" s="133">
        <v>11.78</v>
      </c>
      <c r="WSQ161" s="120" t="s">
        <v>152</v>
      </c>
      <c r="WSR161" s="120" t="s">
        <v>133</v>
      </c>
      <c r="WSS161" s="120">
        <v>44264</v>
      </c>
      <c r="WST161" s="133">
        <v>11.78</v>
      </c>
      <c r="WSU161" s="120" t="s">
        <v>152</v>
      </c>
      <c r="WSV161" s="120" t="s">
        <v>133</v>
      </c>
      <c r="WSW161" s="120">
        <v>44264</v>
      </c>
      <c r="WSX161" s="133">
        <v>11.78</v>
      </c>
      <c r="WSY161" s="120" t="s">
        <v>152</v>
      </c>
      <c r="WSZ161" s="120" t="s">
        <v>133</v>
      </c>
      <c r="WTA161" s="120">
        <v>44264</v>
      </c>
      <c r="WTB161" s="133">
        <v>11.78</v>
      </c>
      <c r="WTC161" s="120" t="s">
        <v>152</v>
      </c>
      <c r="WTD161" s="120" t="s">
        <v>133</v>
      </c>
      <c r="WTE161" s="120">
        <v>44264</v>
      </c>
      <c r="WTF161" s="133">
        <v>11.78</v>
      </c>
      <c r="WTG161" s="120" t="s">
        <v>152</v>
      </c>
      <c r="WTH161" s="120" t="s">
        <v>133</v>
      </c>
      <c r="WTI161" s="120">
        <v>44264</v>
      </c>
      <c r="WTJ161" s="133">
        <v>11.78</v>
      </c>
      <c r="WTK161" s="120" t="s">
        <v>152</v>
      </c>
      <c r="WTL161" s="120" t="s">
        <v>133</v>
      </c>
      <c r="WTM161" s="120">
        <v>44264</v>
      </c>
      <c r="WTN161" s="133">
        <v>11.78</v>
      </c>
      <c r="WTO161" s="120" t="s">
        <v>152</v>
      </c>
      <c r="WTP161" s="120" t="s">
        <v>133</v>
      </c>
      <c r="WTQ161" s="120">
        <v>44264</v>
      </c>
      <c r="WTR161" s="133">
        <v>11.78</v>
      </c>
      <c r="WTS161" s="120" t="s">
        <v>152</v>
      </c>
      <c r="WTT161" s="120" t="s">
        <v>133</v>
      </c>
      <c r="WTU161" s="120">
        <v>44264</v>
      </c>
      <c r="WTV161" s="133">
        <v>11.78</v>
      </c>
      <c r="WTW161" s="120" t="s">
        <v>152</v>
      </c>
      <c r="WTX161" s="120" t="s">
        <v>133</v>
      </c>
      <c r="WTY161" s="120">
        <v>44264</v>
      </c>
      <c r="WTZ161" s="133">
        <v>11.78</v>
      </c>
      <c r="WUA161" s="120" t="s">
        <v>152</v>
      </c>
      <c r="WUB161" s="120" t="s">
        <v>133</v>
      </c>
      <c r="WUC161" s="120">
        <v>44264</v>
      </c>
      <c r="WUD161" s="133">
        <v>11.78</v>
      </c>
      <c r="WUE161" s="120" t="s">
        <v>152</v>
      </c>
      <c r="WUF161" s="120" t="s">
        <v>133</v>
      </c>
      <c r="WUG161" s="120">
        <v>44264</v>
      </c>
      <c r="WUH161" s="133">
        <v>11.78</v>
      </c>
      <c r="WUI161" s="120" t="s">
        <v>152</v>
      </c>
      <c r="WUJ161" s="120" t="s">
        <v>133</v>
      </c>
      <c r="WUK161" s="120">
        <v>44264</v>
      </c>
      <c r="WUL161" s="133">
        <v>11.78</v>
      </c>
      <c r="WUM161" s="120" t="s">
        <v>152</v>
      </c>
      <c r="WUN161" s="120" t="s">
        <v>133</v>
      </c>
      <c r="WUO161" s="120">
        <v>44264</v>
      </c>
      <c r="WUP161" s="133">
        <v>11.78</v>
      </c>
      <c r="WUQ161" s="120" t="s">
        <v>152</v>
      </c>
      <c r="WUR161" s="120" t="s">
        <v>133</v>
      </c>
      <c r="WUS161" s="120">
        <v>44264</v>
      </c>
      <c r="WUT161" s="133">
        <v>11.78</v>
      </c>
      <c r="WUU161" s="120" t="s">
        <v>152</v>
      </c>
      <c r="WUV161" s="120" t="s">
        <v>133</v>
      </c>
      <c r="WUW161" s="120">
        <v>44264</v>
      </c>
      <c r="WUX161" s="133">
        <v>11.78</v>
      </c>
      <c r="WUY161" s="120" t="s">
        <v>152</v>
      </c>
      <c r="WUZ161" s="120" t="s">
        <v>133</v>
      </c>
      <c r="WVA161" s="120">
        <v>44264</v>
      </c>
      <c r="WVB161" s="133">
        <v>11.78</v>
      </c>
      <c r="WVC161" s="120" t="s">
        <v>152</v>
      </c>
      <c r="WVD161" s="120" t="s">
        <v>133</v>
      </c>
      <c r="WVE161" s="120">
        <v>44264</v>
      </c>
      <c r="WVF161" s="133">
        <v>11.78</v>
      </c>
      <c r="WVG161" s="120" t="s">
        <v>152</v>
      </c>
      <c r="WVH161" s="120" t="s">
        <v>133</v>
      </c>
      <c r="WVI161" s="120">
        <v>44264</v>
      </c>
      <c r="WVJ161" s="133">
        <v>11.78</v>
      </c>
      <c r="WVK161" s="120" t="s">
        <v>152</v>
      </c>
      <c r="WVL161" s="120" t="s">
        <v>133</v>
      </c>
      <c r="WVM161" s="120">
        <v>44264</v>
      </c>
      <c r="WVN161" s="133">
        <v>11.78</v>
      </c>
      <c r="WVO161" s="120" t="s">
        <v>152</v>
      </c>
      <c r="WVP161" s="120" t="s">
        <v>133</v>
      </c>
      <c r="WVQ161" s="120">
        <v>44264</v>
      </c>
      <c r="WVR161" s="133">
        <v>11.78</v>
      </c>
      <c r="WVS161" s="120" t="s">
        <v>152</v>
      </c>
      <c r="WVT161" s="120" t="s">
        <v>133</v>
      </c>
      <c r="WVU161" s="120">
        <v>44264</v>
      </c>
      <c r="WVV161" s="133">
        <v>11.78</v>
      </c>
      <c r="WVW161" s="120" t="s">
        <v>152</v>
      </c>
      <c r="WVX161" s="120" t="s">
        <v>133</v>
      </c>
      <c r="WVY161" s="120">
        <v>44264</v>
      </c>
      <c r="WVZ161" s="133">
        <v>11.78</v>
      </c>
      <c r="WWA161" s="120" t="s">
        <v>152</v>
      </c>
      <c r="WWB161" s="120" t="s">
        <v>133</v>
      </c>
      <c r="WWC161" s="120">
        <v>44264</v>
      </c>
      <c r="WWD161" s="133">
        <v>11.78</v>
      </c>
      <c r="WWE161" s="120" t="s">
        <v>152</v>
      </c>
      <c r="WWF161" s="120" t="s">
        <v>133</v>
      </c>
      <c r="WWG161" s="120">
        <v>44264</v>
      </c>
      <c r="WWH161" s="133">
        <v>11.78</v>
      </c>
      <c r="WWI161" s="120" t="s">
        <v>152</v>
      </c>
      <c r="WWJ161" s="120" t="s">
        <v>133</v>
      </c>
      <c r="WWK161" s="120">
        <v>44264</v>
      </c>
      <c r="WWL161" s="133">
        <v>11.78</v>
      </c>
      <c r="WWM161" s="120" t="s">
        <v>152</v>
      </c>
      <c r="WWN161" s="120" t="s">
        <v>133</v>
      </c>
      <c r="WWO161" s="120">
        <v>44264</v>
      </c>
      <c r="WWP161" s="133">
        <v>11.78</v>
      </c>
      <c r="WWQ161" s="120" t="s">
        <v>152</v>
      </c>
      <c r="WWR161" s="120" t="s">
        <v>133</v>
      </c>
      <c r="WWS161" s="120">
        <v>44264</v>
      </c>
      <c r="WWT161" s="133">
        <v>11.78</v>
      </c>
      <c r="WWU161" s="120" t="s">
        <v>152</v>
      </c>
      <c r="WWV161" s="120" t="s">
        <v>133</v>
      </c>
      <c r="WWW161" s="120">
        <v>44264</v>
      </c>
      <c r="WWX161" s="133">
        <v>11.78</v>
      </c>
      <c r="WWY161" s="120" t="s">
        <v>152</v>
      </c>
      <c r="WWZ161" s="120" t="s">
        <v>133</v>
      </c>
      <c r="WXA161" s="120">
        <v>44264</v>
      </c>
      <c r="WXB161" s="133">
        <v>11.78</v>
      </c>
      <c r="WXC161" s="120" t="s">
        <v>152</v>
      </c>
      <c r="WXD161" s="120" t="s">
        <v>133</v>
      </c>
      <c r="WXE161" s="120">
        <v>44264</v>
      </c>
      <c r="WXF161" s="133">
        <v>11.78</v>
      </c>
      <c r="WXG161" s="120" t="s">
        <v>152</v>
      </c>
      <c r="WXH161" s="120" t="s">
        <v>133</v>
      </c>
      <c r="WXI161" s="120">
        <v>44264</v>
      </c>
      <c r="WXJ161" s="133">
        <v>11.78</v>
      </c>
      <c r="WXK161" s="120" t="s">
        <v>152</v>
      </c>
      <c r="WXL161" s="120" t="s">
        <v>133</v>
      </c>
      <c r="WXM161" s="120">
        <v>44264</v>
      </c>
      <c r="WXN161" s="133">
        <v>11.78</v>
      </c>
      <c r="WXO161" s="120" t="s">
        <v>152</v>
      </c>
      <c r="WXP161" s="120" t="s">
        <v>133</v>
      </c>
      <c r="WXQ161" s="120">
        <v>44264</v>
      </c>
      <c r="WXR161" s="133">
        <v>11.78</v>
      </c>
      <c r="WXS161" s="120" t="s">
        <v>152</v>
      </c>
      <c r="WXT161" s="120" t="s">
        <v>133</v>
      </c>
      <c r="WXU161" s="120">
        <v>44264</v>
      </c>
      <c r="WXV161" s="133">
        <v>11.78</v>
      </c>
      <c r="WXW161" s="120" t="s">
        <v>152</v>
      </c>
      <c r="WXX161" s="120" t="s">
        <v>133</v>
      </c>
      <c r="WXY161" s="120">
        <v>44264</v>
      </c>
      <c r="WXZ161" s="133">
        <v>11.78</v>
      </c>
      <c r="WYA161" s="120" t="s">
        <v>152</v>
      </c>
      <c r="WYB161" s="120" t="s">
        <v>133</v>
      </c>
      <c r="WYC161" s="120">
        <v>44264</v>
      </c>
      <c r="WYD161" s="133">
        <v>11.78</v>
      </c>
      <c r="WYE161" s="120" t="s">
        <v>152</v>
      </c>
      <c r="WYF161" s="120" t="s">
        <v>133</v>
      </c>
      <c r="WYG161" s="120">
        <v>44264</v>
      </c>
      <c r="WYH161" s="133">
        <v>11.78</v>
      </c>
      <c r="WYI161" s="120" t="s">
        <v>152</v>
      </c>
      <c r="WYJ161" s="120" t="s">
        <v>133</v>
      </c>
      <c r="WYK161" s="120">
        <v>44264</v>
      </c>
      <c r="WYL161" s="133">
        <v>11.78</v>
      </c>
      <c r="WYM161" s="120" t="s">
        <v>152</v>
      </c>
      <c r="WYN161" s="120" t="s">
        <v>133</v>
      </c>
      <c r="WYO161" s="120">
        <v>44264</v>
      </c>
      <c r="WYP161" s="133">
        <v>11.78</v>
      </c>
      <c r="WYQ161" s="120" t="s">
        <v>152</v>
      </c>
      <c r="WYR161" s="120" t="s">
        <v>133</v>
      </c>
      <c r="WYS161" s="120">
        <v>44264</v>
      </c>
      <c r="WYT161" s="133">
        <v>11.78</v>
      </c>
      <c r="WYU161" s="120" t="s">
        <v>152</v>
      </c>
      <c r="WYV161" s="120" t="s">
        <v>133</v>
      </c>
      <c r="WYW161" s="120">
        <v>44264</v>
      </c>
      <c r="WYX161" s="133">
        <v>11.78</v>
      </c>
      <c r="WYY161" s="120" t="s">
        <v>152</v>
      </c>
      <c r="WYZ161" s="120" t="s">
        <v>133</v>
      </c>
      <c r="WZA161" s="120">
        <v>44264</v>
      </c>
      <c r="WZB161" s="133">
        <v>11.78</v>
      </c>
      <c r="WZC161" s="120" t="s">
        <v>152</v>
      </c>
      <c r="WZD161" s="120" t="s">
        <v>133</v>
      </c>
      <c r="WZE161" s="120">
        <v>44264</v>
      </c>
      <c r="WZF161" s="133">
        <v>11.78</v>
      </c>
      <c r="WZG161" s="120" t="s">
        <v>152</v>
      </c>
      <c r="WZH161" s="120" t="s">
        <v>133</v>
      </c>
      <c r="WZI161" s="120">
        <v>44264</v>
      </c>
      <c r="WZJ161" s="133">
        <v>11.78</v>
      </c>
      <c r="WZK161" s="120" t="s">
        <v>152</v>
      </c>
      <c r="WZL161" s="120" t="s">
        <v>133</v>
      </c>
      <c r="WZM161" s="120">
        <v>44264</v>
      </c>
      <c r="WZN161" s="133">
        <v>11.78</v>
      </c>
      <c r="WZO161" s="120" t="s">
        <v>152</v>
      </c>
      <c r="WZP161" s="120" t="s">
        <v>133</v>
      </c>
      <c r="WZQ161" s="120">
        <v>44264</v>
      </c>
      <c r="WZR161" s="133">
        <v>11.78</v>
      </c>
      <c r="WZS161" s="120" t="s">
        <v>152</v>
      </c>
      <c r="WZT161" s="120" t="s">
        <v>133</v>
      </c>
      <c r="WZU161" s="120">
        <v>44264</v>
      </c>
      <c r="WZV161" s="133">
        <v>11.78</v>
      </c>
      <c r="WZW161" s="120" t="s">
        <v>152</v>
      </c>
      <c r="WZX161" s="120" t="s">
        <v>133</v>
      </c>
      <c r="WZY161" s="120">
        <v>44264</v>
      </c>
      <c r="WZZ161" s="133">
        <v>11.78</v>
      </c>
      <c r="XAA161" s="120" t="s">
        <v>152</v>
      </c>
      <c r="XAB161" s="120" t="s">
        <v>133</v>
      </c>
      <c r="XAC161" s="120">
        <v>44264</v>
      </c>
      <c r="XAD161" s="133">
        <v>11.78</v>
      </c>
      <c r="XAE161" s="120" t="s">
        <v>152</v>
      </c>
      <c r="XAF161" s="120" t="s">
        <v>133</v>
      </c>
      <c r="XAG161" s="120">
        <v>44264</v>
      </c>
      <c r="XAH161" s="133">
        <v>11.78</v>
      </c>
      <c r="XAI161" s="120" t="s">
        <v>152</v>
      </c>
      <c r="XAJ161" s="120" t="s">
        <v>133</v>
      </c>
      <c r="XAK161" s="120">
        <v>44264</v>
      </c>
      <c r="XAL161" s="133">
        <v>11.78</v>
      </c>
      <c r="XAM161" s="120" t="s">
        <v>152</v>
      </c>
      <c r="XAN161" s="120" t="s">
        <v>133</v>
      </c>
      <c r="XAO161" s="120">
        <v>44264</v>
      </c>
      <c r="XAP161" s="133">
        <v>11.78</v>
      </c>
      <c r="XAQ161" s="120" t="s">
        <v>152</v>
      </c>
      <c r="XAR161" s="120" t="s">
        <v>133</v>
      </c>
      <c r="XAS161" s="120">
        <v>44264</v>
      </c>
      <c r="XAT161" s="133">
        <v>11.78</v>
      </c>
      <c r="XAU161" s="120" t="s">
        <v>152</v>
      </c>
      <c r="XAV161" s="120" t="s">
        <v>133</v>
      </c>
      <c r="XAW161" s="120">
        <v>44264</v>
      </c>
      <c r="XAX161" s="133">
        <v>11.78</v>
      </c>
      <c r="XAY161" s="120" t="s">
        <v>152</v>
      </c>
      <c r="XAZ161" s="120" t="s">
        <v>133</v>
      </c>
      <c r="XBA161" s="120">
        <v>44264</v>
      </c>
      <c r="XBB161" s="133">
        <v>11.78</v>
      </c>
      <c r="XBC161" s="120" t="s">
        <v>152</v>
      </c>
      <c r="XBD161" s="120" t="s">
        <v>133</v>
      </c>
      <c r="XBE161" s="120">
        <v>44264</v>
      </c>
      <c r="XBF161" s="133">
        <v>11.78</v>
      </c>
      <c r="XBG161" s="120" t="s">
        <v>152</v>
      </c>
      <c r="XBH161" s="120" t="s">
        <v>133</v>
      </c>
      <c r="XBI161" s="120">
        <v>44264</v>
      </c>
      <c r="XBJ161" s="133">
        <v>11.78</v>
      </c>
      <c r="XBK161" s="120" t="s">
        <v>152</v>
      </c>
      <c r="XBL161" s="120" t="s">
        <v>133</v>
      </c>
      <c r="XBM161" s="120">
        <v>44264</v>
      </c>
      <c r="XBN161" s="133">
        <v>11.78</v>
      </c>
      <c r="XBO161" s="120" t="s">
        <v>152</v>
      </c>
      <c r="XBP161" s="120" t="s">
        <v>133</v>
      </c>
      <c r="XBQ161" s="120">
        <v>44264</v>
      </c>
      <c r="XBR161" s="133">
        <v>11.78</v>
      </c>
      <c r="XBS161" s="120" t="s">
        <v>152</v>
      </c>
      <c r="XBT161" s="120" t="s">
        <v>133</v>
      </c>
      <c r="XBU161" s="120">
        <v>44264</v>
      </c>
      <c r="XBV161" s="133">
        <v>11.78</v>
      </c>
      <c r="XBW161" s="120" t="s">
        <v>152</v>
      </c>
      <c r="XBX161" s="120" t="s">
        <v>133</v>
      </c>
      <c r="XBY161" s="120">
        <v>44264</v>
      </c>
      <c r="XBZ161" s="133">
        <v>11.78</v>
      </c>
      <c r="XCA161" s="120" t="s">
        <v>152</v>
      </c>
      <c r="XCB161" s="120" t="s">
        <v>133</v>
      </c>
      <c r="XCC161" s="120">
        <v>44264</v>
      </c>
      <c r="XCD161" s="133">
        <v>11.78</v>
      </c>
      <c r="XCE161" s="120" t="s">
        <v>152</v>
      </c>
      <c r="XCF161" s="120" t="s">
        <v>133</v>
      </c>
      <c r="XCG161" s="120">
        <v>44264</v>
      </c>
      <c r="XCH161" s="133">
        <v>11.78</v>
      </c>
      <c r="XCI161" s="120" t="s">
        <v>152</v>
      </c>
      <c r="XCJ161" s="120" t="s">
        <v>133</v>
      </c>
      <c r="XCK161" s="120">
        <v>44264</v>
      </c>
      <c r="XCL161" s="133">
        <v>11.78</v>
      </c>
      <c r="XCM161" s="120" t="s">
        <v>152</v>
      </c>
      <c r="XCN161" s="120" t="s">
        <v>133</v>
      </c>
      <c r="XCO161" s="120">
        <v>44264</v>
      </c>
      <c r="XCP161" s="133">
        <v>11.78</v>
      </c>
      <c r="XCQ161" s="120" t="s">
        <v>152</v>
      </c>
      <c r="XCR161" s="120" t="s">
        <v>133</v>
      </c>
      <c r="XCS161" s="120">
        <v>44264</v>
      </c>
      <c r="XCT161" s="133">
        <v>11.78</v>
      </c>
      <c r="XCU161" s="120" t="s">
        <v>152</v>
      </c>
      <c r="XCV161" s="120" t="s">
        <v>133</v>
      </c>
      <c r="XCW161" s="120">
        <v>44264</v>
      </c>
      <c r="XCX161" s="133">
        <v>11.78</v>
      </c>
      <c r="XCY161" s="120" t="s">
        <v>152</v>
      </c>
      <c r="XCZ161" s="120" t="s">
        <v>133</v>
      </c>
      <c r="XDA161" s="120">
        <v>44264</v>
      </c>
      <c r="XDB161" s="133">
        <v>11.78</v>
      </c>
      <c r="XDC161" s="120" t="s">
        <v>152</v>
      </c>
      <c r="XDD161" s="120" t="s">
        <v>133</v>
      </c>
      <c r="XDE161" s="120">
        <v>44264</v>
      </c>
      <c r="XDF161" s="133">
        <v>11.78</v>
      </c>
      <c r="XDG161" s="120" t="s">
        <v>152</v>
      </c>
      <c r="XDH161" s="120" t="s">
        <v>133</v>
      </c>
      <c r="XDI161" s="120">
        <v>44264</v>
      </c>
      <c r="XDJ161" s="133">
        <v>11.78</v>
      </c>
      <c r="XDK161" s="120" t="s">
        <v>152</v>
      </c>
      <c r="XDL161" s="120" t="s">
        <v>133</v>
      </c>
      <c r="XDM161" s="120">
        <v>44264</v>
      </c>
      <c r="XDN161" s="133">
        <v>11.78</v>
      </c>
      <c r="XDO161" s="120" t="s">
        <v>152</v>
      </c>
      <c r="XDP161" s="120" t="s">
        <v>133</v>
      </c>
      <c r="XDQ161" s="120">
        <v>44264</v>
      </c>
      <c r="XDR161" s="133">
        <v>11.78</v>
      </c>
      <c r="XDS161" s="120" t="s">
        <v>152</v>
      </c>
      <c r="XDT161" s="120" t="s">
        <v>133</v>
      </c>
      <c r="XDU161" s="120">
        <v>44264</v>
      </c>
      <c r="XDV161" s="133">
        <v>11.78</v>
      </c>
      <c r="XDW161" s="120" t="s">
        <v>152</v>
      </c>
      <c r="XDX161" s="120" t="s">
        <v>133</v>
      </c>
      <c r="XDY161" s="120">
        <v>44264</v>
      </c>
      <c r="XDZ161" s="133">
        <v>11.78</v>
      </c>
      <c r="XEA161" s="120" t="s">
        <v>152</v>
      </c>
      <c r="XEB161" s="120" t="s">
        <v>133</v>
      </c>
      <c r="XEC161" s="120">
        <v>44264</v>
      </c>
      <c r="XED161" s="133">
        <v>11.78</v>
      </c>
      <c r="XEE161" s="120" t="s">
        <v>152</v>
      </c>
      <c r="XEF161" s="120" t="s">
        <v>133</v>
      </c>
      <c r="XEG161" s="120">
        <v>44264</v>
      </c>
      <c r="XEH161" s="133">
        <v>11.78</v>
      </c>
      <c r="XEI161" s="120" t="s">
        <v>152</v>
      </c>
      <c r="XEJ161" s="120" t="s">
        <v>133</v>
      </c>
      <c r="XEK161" s="120">
        <v>44264</v>
      </c>
      <c r="XEL161" s="133">
        <v>11.78</v>
      </c>
      <c r="XEM161" s="120" t="s">
        <v>152</v>
      </c>
      <c r="XEN161" s="120" t="s">
        <v>133</v>
      </c>
      <c r="XEO161" s="120">
        <v>44264</v>
      </c>
      <c r="XEP161" s="133">
        <v>11.78</v>
      </c>
      <c r="XEQ161" s="120" t="s">
        <v>152</v>
      </c>
      <c r="XER161" s="120" t="s">
        <v>133</v>
      </c>
      <c r="XES161" s="120">
        <v>44264</v>
      </c>
      <c r="XET161" s="133">
        <v>11.78</v>
      </c>
      <c r="XEU161" s="120" t="s">
        <v>152</v>
      </c>
      <c r="XEV161" s="120" t="s">
        <v>133</v>
      </c>
      <c r="XEW161" s="120">
        <v>44264</v>
      </c>
      <c r="XEX161" s="133">
        <v>11.78</v>
      </c>
      <c r="XEY161" s="120" t="s">
        <v>152</v>
      </c>
      <c r="XEZ161" s="120" t="s">
        <v>133</v>
      </c>
      <c r="XFA161" s="120">
        <v>44264</v>
      </c>
      <c r="XFB161" s="133">
        <v>11.78</v>
      </c>
      <c r="XFC161" s="120" t="s">
        <v>152</v>
      </c>
      <c r="XFD161" s="120" t="s">
        <v>133</v>
      </c>
    </row>
    <row r="162" spans="1:16384" s="2" customFormat="1" x14ac:dyDescent="0.2">
      <c r="A162" s="120">
        <v>44264</v>
      </c>
      <c r="B162" s="133">
        <v>9.73</v>
      </c>
      <c r="C162" s="122" t="s">
        <v>130</v>
      </c>
      <c r="D162" s="120" t="s">
        <v>133</v>
      </c>
      <c r="E162" s="120"/>
      <c r="F162" s="1"/>
      <c r="G162" s="120" t="s">
        <v>152</v>
      </c>
      <c r="H162" s="120" t="s">
        <v>133</v>
      </c>
      <c r="I162" s="120">
        <v>44264</v>
      </c>
      <c r="J162" s="133">
        <v>9.73</v>
      </c>
      <c r="K162" s="120" t="s">
        <v>152</v>
      </c>
      <c r="L162" s="120" t="s">
        <v>133</v>
      </c>
      <c r="M162" s="120">
        <v>44264</v>
      </c>
      <c r="N162" s="133">
        <v>9.73</v>
      </c>
      <c r="O162" s="120" t="s">
        <v>152</v>
      </c>
      <c r="P162" s="120" t="s">
        <v>133</v>
      </c>
      <c r="Q162" s="120">
        <v>44264</v>
      </c>
      <c r="R162" s="133">
        <v>9.73</v>
      </c>
      <c r="S162" s="120" t="s">
        <v>152</v>
      </c>
      <c r="T162" s="120" t="s">
        <v>133</v>
      </c>
      <c r="U162" s="120">
        <v>44264</v>
      </c>
      <c r="V162" s="133">
        <v>9.73</v>
      </c>
      <c r="W162" s="120" t="s">
        <v>152</v>
      </c>
      <c r="X162" s="120" t="s">
        <v>133</v>
      </c>
      <c r="Y162" s="120">
        <v>44264</v>
      </c>
      <c r="Z162" s="133">
        <v>9.73</v>
      </c>
      <c r="AA162" s="120" t="s">
        <v>152</v>
      </c>
      <c r="AB162" s="120" t="s">
        <v>133</v>
      </c>
      <c r="AC162" s="120">
        <v>44264</v>
      </c>
      <c r="AD162" s="133">
        <v>9.73</v>
      </c>
      <c r="AE162" s="120" t="s">
        <v>152</v>
      </c>
      <c r="AF162" s="120" t="s">
        <v>133</v>
      </c>
      <c r="AG162" s="120">
        <v>44264</v>
      </c>
      <c r="AH162" s="133">
        <v>9.73</v>
      </c>
      <c r="AI162" s="120" t="s">
        <v>152</v>
      </c>
      <c r="AJ162" s="120" t="s">
        <v>133</v>
      </c>
      <c r="AK162" s="120">
        <v>44264</v>
      </c>
      <c r="AL162" s="133">
        <v>9.73</v>
      </c>
      <c r="AM162" s="120" t="s">
        <v>152</v>
      </c>
      <c r="AN162" s="120" t="s">
        <v>133</v>
      </c>
      <c r="AO162" s="120">
        <v>44264</v>
      </c>
      <c r="AP162" s="133">
        <v>9.73</v>
      </c>
      <c r="AQ162" s="120" t="s">
        <v>152</v>
      </c>
      <c r="AR162" s="120" t="s">
        <v>133</v>
      </c>
      <c r="AS162" s="120">
        <v>44264</v>
      </c>
      <c r="AT162" s="133">
        <v>9.73</v>
      </c>
      <c r="AU162" s="120" t="s">
        <v>152</v>
      </c>
      <c r="AV162" s="120" t="s">
        <v>133</v>
      </c>
      <c r="AW162" s="120">
        <v>44264</v>
      </c>
      <c r="AX162" s="133">
        <v>9.73</v>
      </c>
      <c r="AY162" s="120" t="s">
        <v>152</v>
      </c>
      <c r="AZ162" s="120" t="s">
        <v>133</v>
      </c>
      <c r="BA162" s="120">
        <v>44264</v>
      </c>
      <c r="BB162" s="133">
        <v>9.73</v>
      </c>
      <c r="BC162" s="120" t="s">
        <v>152</v>
      </c>
      <c r="BD162" s="120" t="s">
        <v>133</v>
      </c>
      <c r="BE162" s="120">
        <v>44264</v>
      </c>
      <c r="BF162" s="133">
        <v>9.73</v>
      </c>
      <c r="BG162" s="120" t="s">
        <v>152</v>
      </c>
      <c r="BH162" s="120" t="s">
        <v>133</v>
      </c>
      <c r="BI162" s="120">
        <v>44264</v>
      </c>
      <c r="BJ162" s="133">
        <v>9.73</v>
      </c>
      <c r="BK162" s="120" t="s">
        <v>152</v>
      </c>
      <c r="BL162" s="120" t="s">
        <v>133</v>
      </c>
      <c r="BM162" s="120">
        <v>44264</v>
      </c>
      <c r="BN162" s="133">
        <v>9.73</v>
      </c>
      <c r="BO162" s="120" t="s">
        <v>152</v>
      </c>
      <c r="BP162" s="120" t="s">
        <v>133</v>
      </c>
      <c r="BQ162" s="120">
        <v>44264</v>
      </c>
      <c r="BR162" s="133">
        <v>9.73</v>
      </c>
      <c r="BS162" s="120" t="s">
        <v>152</v>
      </c>
      <c r="BT162" s="120" t="s">
        <v>133</v>
      </c>
      <c r="BU162" s="120">
        <v>44264</v>
      </c>
      <c r="BV162" s="133">
        <v>9.73</v>
      </c>
      <c r="BW162" s="120" t="s">
        <v>152</v>
      </c>
      <c r="BX162" s="120" t="s">
        <v>133</v>
      </c>
      <c r="BY162" s="120">
        <v>44264</v>
      </c>
      <c r="BZ162" s="133">
        <v>9.73</v>
      </c>
      <c r="CA162" s="120" t="s">
        <v>152</v>
      </c>
      <c r="CB162" s="120" t="s">
        <v>133</v>
      </c>
      <c r="CC162" s="120">
        <v>44264</v>
      </c>
      <c r="CD162" s="133">
        <v>9.73</v>
      </c>
      <c r="CE162" s="120" t="s">
        <v>152</v>
      </c>
      <c r="CF162" s="120" t="s">
        <v>133</v>
      </c>
      <c r="CG162" s="120">
        <v>44264</v>
      </c>
      <c r="CH162" s="133">
        <v>9.73</v>
      </c>
      <c r="CI162" s="120" t="s">
        <v>152</v>
      </c>
      <c r="CJ162" s="120" t="s">
        <v>133</v>
      </c>
      <c r="CK162" s="120">
        <v>44264</v>
      </c>
      <c r="CL162" s="133">
        <v>9.73</v>
      </c>
      <c r="CM162" s="120" t="s">
        <v>152</v>
      </c>
      <c r="CN162" s="120" t="s">
        <v>133</v>
      </c>
      <c r="CO162" s="120">
        <v>44264</v>
      </c>
      <c r="CP162" s="133">
        <v>9.73</v>
      </c>
      <c r="CQ162" s="120" t="s">
        <v>152</v>
      </c>
      <c r="CR162" s="120" t="s">
        <v>133</v>
      </c>
      <c r="CS162" s="120">
        <v>44264</v>
      </c>
      <c r="CT162" s="133">
        <v>9.73</v>
      </c>
      <c r="CU162" s="120" t="s">
        <v>152</v>
      </c>
      <c r="CV162" s="120" t="s">
        <v>133</v>
      </c>
      <c r="CW162" s="120">
        <v>44264</v>
      </c>
      <c r="CX162" s="133">
        <v>9.73</v>
      </c>
      <c r="CY162" s="120" t="s">
        <v>152</v>
      </c>
      <c r="CZ162" s="120" t="s">
        <v>133</v>
      </c>
      <c r="DA162" s="120">
        <v>44264</v>
      </c>
      <c r="DB162" s="133">
        <v>9.73</v>
      </c>
      <c r="DC162" s="120" t="s">
        <v>152</v>
      </c>
      <c r="DD162" s="120" t="s">
        <v>133</v>
      </c>
      <c r="DE162" s="120">
        <v>44264</v>
      </c>
      <c r="DF162" s="133">
        <v>9.73</v>
      </c>
      <c r="DG162" s="120" t="s">
        <v>152</v>
      </c>
      <c r="DH162" s="120" t="s">
        <v>133</v>
      </c>
      <c r="DI162" s="120">
        <v>44264</v>
      </c>
      <c r="DJ162" s="133">
        <v>9.73</v>
      </c>
      <c r="DK162" s="120" t="s">
        <v>152</v>
      </c>
      <c r="DL162" s="120" t="s">
        <v>133</v>
      </c>
      <c r="DM162" s="120">
        <v>44264</v>
      </c>
      <c r="DN162" s="133">
        <v>9.73</v>
      </c>
      <c r="DO162" s="120" t="s">
        <v>152</v>
      </c>
      <c r="DP162" s="120" t="s">
        <v>133</v>
      </c>
      <c r="DQ162" s="120">
        <v>44264</v>
      </c>
      <c r="DR162" s="133">
        <v>9.73</v>
      </c>
      <c r="DS162" s="120" t="s">
        <v>152</v>
      </c>
      <c r="DT162" s="120" t="s">
        <v>133</v>
      </c>
      <c r="DU162" s="120">
        <v>44264</v>
      </c>
      <c r="DV162" s="133">
        <v>9.73</v>
      </c>
      <c r="DW162" s="120" t="s">
        <v>152</v>
      </c>
      <c r="DX162" s="120" t="s">
        <v>133</v>
      </c>
      <c r="DY162" s="120">
        <v>44264</v>
      </c>
      <c r="DZ162" s="133">
        <v>9.73</v>
      </c>
      <c r="EA162" s="120" t="s">
        <v>152</v>
      </c>
      <c r="EB162" s="120" t="s">
        <v>133</v>
      </c>
      <c r="EC162" s="120">
        <v>44264</v>
      </c>
      <c r="ED162" s="133">
        <v>9.73</v>
      </c>
      <c r="EE162" s="120" t="s">
        <v>152</v>
      </c>
      <c r="EF162" s="120" t="s">
        <v>133</v>
      </c>
      <c r="EG162" s="120">
        <v>44264</v>
      </c>
      <c r="EH162" s="133">
        <v>9.73</v>
      </c>
      <c r="EI162" s="120" t="s">
        <v>152</v>
      </c>
      <c r="EJ162" s="120" t="s">
        <v>133</v>
      </c>
      <c r="EK162" s="120">
        <v>44264</v>
      </c>
      <c r="EL162" s="133">
        <v>9.73</v>
      </c>
      <c r="EM162" s="120" t="s">
        <v>152</v>
      </c>
      <c r="EN162" s="120" t="s">
        <v>133</v>
      </c>
      <c r="EO162" s="120">
        <v>44264</v>
      </c>
      <c r="EP162" s="133">
        <v>9.73</v>
      </c>
      <c r="EQ162" s="120" t="s">
        <v>152</v>
      </c>
      <c r="ER162" s="120" t="s">
        <v>133</v>
      </c>
      <c r="ES162" s="120">
        <v>44264</v>
      </c>
      <c r="ET162" s="133">
        <v>9.73</v>
      </c>
      <c r="EU162" s="120" t="s">
        <v>152</v>
      </c>
      <c r="EV162" s="120" t="s">
        <v>133</v>
      </c>
      <c r="EW162" s="120">
        <v>44264</v>
      </c>
      <c r="EX162" s="133">
        <v>9.73</v>
      </c>
      <c r="EY162" s="120" t="s">
        <v>152</v>
      </c>
      <c r="EZ162" s="120" t="s">
        <v>133</v>
      </c>
      <c r="FA162" s="120">
        <v>44264</v>
      </c>
      <c r="FB162" s="133">
        <v>9.73</v>
      </c>
      <c r="FC162" s="120" t="s">
        <v>152</v>
      </c>
      <c r="FD162" s="120" t="s">
        <v>133</v>
      </c>
      <c r="FE162" s="120">
        <v>44264</v>
      </c>
      <c r="FF162" s="133">
        <v>9.73</v>
      </c>
      <c r="FG162" s="120" t="s">
        <v>152</v>
      </c>
      <c r="FH162" s="120" t="s">
        <v>133</v>
      </c>
      <c r="FI162" s="120">
        <v>44264</v>
      </c>
      <c r="FJ162" s="133">
        <v>9.73</v>
      </c>
      <c r="FK162" s="120" t="s">
        <v>152</v>
      </c>
      <c r="FL162" s="120" t="s">
        <v>133</v>
      </c>
      <c r="FM162" s="120">
        <v>44264</v>
      </c>
      <c r="FN162" s="133">
        <v>9.73</v>
      </c>
      <c r="FO162" s="120" t="s">
        <v>152</v>
      </c>
      <c r="FP162" s="120" t="s">
        <v>133</v>
      </c>
      <c r="FQ162" s="120">
        <v>44264</v>
      </c>
      <c r="FR162" s="133">
        <v>9.73</v>
      </c>
      <c r="FS162" s="120" t="s">
        <v>152</v>
      </c>
      <c r="FT162" s="120" t="s">
        <v>133</v>
      </c>
      <c r="FU162" s="120">
        <v>44264</v>
      </c>
      <c r="FV162" s="133">
        <v>9.73</v>
      </c>
      <c r="FW162" s="120" t="s">
        <v>152</v>
      </c>
      <c r="FX162" s="120" t="s">
        <v>133</v>
      </c>
      <c r="FY162" s="120">
        <v>44264</v>
      </c>
      <c r="FZ162" s="133">
        <v>9.73</v>
      </c>
      <c r="GA162" s="120" t="s">
        <v>152</v>
      </c>
      <c r="GB162" s="120" t="s">
        <v>133</v>
      </c>
      <c r="GC162" s="120">
        <v>44264</v>
      </c>
      <c r="GD162" s="133">
        <v>9.73</v>
      </c>
      <c r="GE162" s="120" t="s">
        <v>152</v>
      </c>
      <c r="GF162" s="120" t="s">
        <v>133</v>
      </c>
      <c r="GG162" s="120">
        <v>44264</v>
      </c>
      <c r="GH162" s="133">
        <v>9.73</v>
      </c>
      <c r="GI162" s="120" t="s">
        <v>152</v>
      </c>
      <c r="GJ162" s="120" t="s">
        <v>133</v>
      </c>
      <c r="GK162" s="120">
        <v>44264</v>
      </c>
      <c r="GL162" s="133">
        <v>9.73</v>
      </c>
      <c r="GM162" s="120" t="s">
        <v>152</v>
      </c>
      <c r="GN162" s="120" t="s">
        <v>133</v>
      </c>
      <c r="GO162" s="120">
        <v>44264</v>
      </c>
      <c r="GP162" s="133">
        <v>9.73</v>
      </c>
      <c r="GQ162" s="120" t="s">
        <v>152</v>
      </c>
      <c r="GR162" s="120" t="s">
        <v>133</v>
      </c>
      <c r="GS162" s="120">
        <v>44264</v>
      </c>
      <c r="GT162" s="133">
        <v>9.73</v>
      </c>
      <c r="GU162" s="120" t="s">
        <v>152</v>
      </c>
      <c r="GV162" s="120" t="s">
        <v>133</v>
      </c>
      <c r="GW162" s="120">
        <v>44264</v>
      </c>
      <c r="GX162" s="133">
        <v>9.73</v>
      </c>
      <c r="GY162" s="120" t="s">
        <v>152</v>
      </c>
      <c r="GZ162" s="120" t="s">
        <v>133</v>
      </c>
      <c r="HA162" s="120">
        <v>44264</v>
      </c>
      <c r="HB162" s="133">
        <v>9.73</v>
      </c>
      <c r="HC162" s="120" t="s">
        <v>152</v>
      </c>
      <c r="HD162" s="120" t="s">
        <v>133</v>
      </c>
      <c r="HE162" s="120">
        <v>44264</v>
      </c>
      <c r="HF162" s="133">
        <v>9.73</v>
      </c>
      <c r="HG162" s="120" t="s">
        <v>152</v>
      </c>
      <c r="HH162" s="120" t="s">
        <v>133</v>
      </c>
      <c r="HI162" s="120">
        <v>44264</v>
      </c>
      <c r="HJ162" s="133">
        <v>9.73</v>
      </c>
      <c r="HK162" s="120" t="s">
        <v>152</v>
      </c>
      <c r="HL162" s="120" t="s">
        <v>133</v>
      </c>
      <c r="HM162" s="120">
        <v>44264</v>
      </c>
      <c r="HN162" s="133">
        <v>9.73</v>
      </c>
      <c r="HO162" s="120" t="s">
        <v>152</v>
      </c>
      <c r="HP162" s="120" t="s">
        <v>133</v>
      </c>
      <c r="HQ162" s="120">
        <v>44264</v>
      </c>
      <c r="HR162" s="133">
        <v>9.73</v>
      </c>
      <c r="HS162" s="120" t="s">
        <v>152</v>
      </c>
      <c r="HT162" s="120" t="s">
        <v>133</v>
      </c>
      <c r="HU162" s="120">
        <v>44264</v>
      </c>
      <c r="HV162" s="133">
        <v>9.73</v>
      </c>
      <c r="HW162" s="120" t="s">
        <v>152</v>
      </c>
      <c r="HX162" s="120" t="s">
        <v>133</v>
      </c>
      <c r="HY162" s="120">
        <v>44264</v>
      </c>
      <c r="HZ162" s="133">
        <v>9.73</v>
      </c>
      <c r="IA162" s="120" t="s">
        <v>152</v>
      </c>
      <c r="IB162" s="120" t="s">
        <v>133</v>
      </c>
      <c r="IC162" s="120">
        <v>44264</v>
      </c>
      <c r="ID162" s="133">
        <v>9.73</v>
      </c>
      <c r="IE162" s="120" t="s">
        <v>152</v>
      </c>
      <c r="IF162" s="120" t="s">
        <v>133</v>
      </c>
      <c r="IG162" s="120">
        <v>44264</v>
      </c>
      <c r="IH162" s="133">
        <v>9.73</v>
      </c>
      <c r="II162" s="120" t="s">
        <v>152</v>
      </c>
      <c r="IJ162" s="120" t="s">
        <v>133</v>
      </c>
      <c r="IK162" s="120">
        <v>44264</v>
      </c>
      <c r="IL162" s="133">
        <v>9.73</v>
      </c>
      <c r="IM162" s="120" t="s">
        <v>152</v>
      </c>
      <c r="IN162" s="120" t="s">
        <v>133</v>
      </c>
      <c r="IO162" s="120">
        <v>44264</v>
      </c>
      <c r="IP162" s="133">
        <v>9.73</v>
      </c>
      <c r="IQ162" s="120" t="s">
        <v>152</v>
      </c>
      <c r="IR162" s="120" t="s">
        <v>133</v>
      </c>
      <c r="IS162" s="120">
        <v>44264</v>
      </c>
      <c r="IT162" s="133">
        <v>9.73</v>
      </c>
      <c r="IU162" s="120" t="s">
        <v>152</v>
      </c>
      <c r="IV162" s="120" t="s">
        <v>133</v>
      </c>
      <c r="IW162" s="120">
        <v>44264</v>
      </c>
      <c r="IX162" s="133">
        <v>9.73</v>
      </c>
      <c r="IY162" s="120" t="s">
        <v>152</v>
      </c>
      <c r="IZ162" s="120" t="s">
        <v>133</v>
      </c>
      <c r="JA162" s="120">
        <v>44264</v>
      </c>
      <c r="JB162" s="133">
        <v>9.73</v>
      </c>
      <c r="JC162" s="120" t="s">
        <v>152</v>
      </c>
      <c r="JD162" s="120" t="s">
        <v>133</v>
      </c>
      <c r="JE162" s="120">
        <v>44264</v>
      </c>
      <c r="JF162" s="133">
        <v>9.73</v>
      </c>
      <c r="JG162" s="120" t="s">
        <v>152</v>
      </c>
      <c r="JH162" s="120" t="s">
        <v>133</v>
      </c>
      <c r="JI162" s="120">
        <v>44264</v>
      </c>
      <c r="JJ162" s="133">
        <v>9.73</v>
      </c>
      <c r="JK162" s="120" t="s">
        <v>152</v>
      </c>
      <c r="JL162" s="120" t="s">
        <v>133</v>
      </c>
      <c r="JM162" s="120">
        <v>44264</v>
      </c>
      <c r="JN162" s="133">
        <v>9.73</v>
      </c>
      <c r="JO162" s="120" t="s">
        <v>152</v>
      </c>
      <c r="JP162" s="120" t="s">
        <v>133</v>
      </c>
      <c r="JQ162" s="120">
        <v>44264</v>
      </c>
      <c r="JR162" s="133">
        <v>9.73</v>
      </c>
      <c r="JS162" s="120" t="s">
        <v>152</v>
      </c>
      <c r="JT162" s="120" t="s">
        <v>133</v>
      </c>
      <c r="JU162" s="120">
        <v>44264</v>
      </c>
      <c r="JV162" s="133">
        <v>9.73</v>
      </c>
      <c r="JW162" s="120" t="s">
        <v>152</v>
      </c>
      <c r="JX162" s="120" t="s">
        <v>133</v>
      </c>
      <c r="JY162" s="120">
        <v>44264</v>
      </c>
      <c r="JZ162" s="133">
        <v>9.73</v>
      </c>
      <c r="KA162" s="120" t="s">
        <v>152</v>
      </c>
      <c r="KB162" s="120" t="s">
        <v>133</v>
      </c>
      <c r="KC162" s="120">
        <v>44264</v>
      </c>
      <c r="KD162" s="133">
        <v>9.73</v>
      </c>
      <c r="KE162" s="120" t="s">
        <v>152</v>
      </c>
      <c r="KF162" s="120" t="s">
        <v>133</v>
      </c>
      <c r="KG162" s="120">
        <v>44264</v>
      </c>
      <c r="KH162" s="133">
        <v>9.73</v>
      </c>
      <c r="KI162" s="120" t="s">
        <v>152</v>
      </c>
      <c r="KJ162" s="120" t="s">
        <v>133</v>
      </c>
      <c r="KK162" s="120">
        <v>44264</v>
      </c>
      <c r="KL162" s="133">
        <v>9.73</v>
      </c>
      <c r="KM162" s="120" t="s">
        <v>152</v>
      </c>
      <c r="KN162" s="120" t="s">
        <v>133</v>
      </c>
      <c r="KO162" s="120">
        <v>44264</v>
      </c>
      <c r="KP162" s="133">
        <v>9.73</v>
      </c>
      <c r="KQ162" s="120" t="s">
        <v>152</v>
      </c>
      <c r="KR162" s="120" t="s">
        <v>133</v>
      </c>
      <c r="KS162" s="120">
        <v>44264</v>
      </c>
      <c r="KT162" s="133">
        <v>9.73</v>
      </c>
      <c r="KU162" s="120" t="s">
        <v>152</v>
      </c>
      <c r="KV162" s="120" t="s">
        <v>133</v>
      </c>
      <c r="KW162" s="120">
        <v>44264</v>
      </c>
      <c r="KX162" s="133">
        <v>9.73</v>
      </c>
      <c r="KY162" s="120" t="s">
        <v>152</v>
      </c>
      <c r="KZ162" s="120" t="s">
        <v>133</v>
      </c>
      <c r="LA162" s="120">
        <v>44264</v>
      </c>
      <c r="LB162" s="133">
        <v>9.73</v>
      </c>
      <c r="LC162" s="120" t="s">
        <v>152</v>
      </c>
      <c r="LD162" s="120" t="s">
        <v>133</v>
      </c>
      <c r="LE162" s="120">
        <v>44264</v>
      </c>
      <c r="LF162" s="133">
        <v>9.73</v>
      </c>
      <c r="LG162" s="120" t="s">
        <v>152</v>
      </c>
      <c r="LH162" s="120" t="s">
        <v>133</v>
      </c>
      <c r="LI162" s="120">
        <v>44264</v>
      </c>
      <c r="LJ162" s="133">
        <v>9.73</v>
      </c>
      <c r="LK162" s="120" t="s">
        <v>152</v>
      </c>
      <c r="LL162" s="120" t="s">
        <v>133</v>
      </c>
      <c r="LM162" s="120">
        <v>44264</v>
      </c>
      <c r="LN162" s="133">
        <v>9.73</v>
      </c>
      <c r="LO162" s="120" t="s">
        <v>152</v>
      </c>
      <c r="LP162" s="120" t="s">
        <v>133</v>
      </c>
      <c r="LQ162" s="120">
        <v>44264</v>
      </c>
      <c r="LR162" s="133">
        <v>9.73</v>
      </c>
      <c r="LS162" s="120" t="s">
        <v>152</v>
      </c>
      <c r="LT162" s="120" t="s">
        <v>133</v>
      </c>
      <c r="LU162" s="120">
        <v>44264</v>
      </c>
      <c r="LV162" s="133">
        <v>9.73</v>
      </c>
      <c r="LW162" s="120" t="s">
        <v>152</v>
      </c>
      <c r="LX162" s="120" t="s">
        <v>133</v>
      </c>
      <c r="LY162" s="120">
        <v>44264</v>
      </c>
      <c r="LZ162" s="133">
        <v>9.73</v>
      </c>
      <c r="MA162" s="120" t="s">
        <v>152</v>
      </c>
      <c r="MB162" s="120" t="s">
        <v>133</v>
      </c>
      <c r="MC162" s="120">
        <v>44264</v>
      </c>
      <c r="MD162" s="133">
        <v>9.73</v>
      </c>
      <c r="ME162" s="120" t="s">
        <v>152</v>
      </c>
      <c r="MF162" s="120" t="s">
        <v>133</v>
      </c>
      <c r="MG162" s="120">
        <v>44264</v>
      </c>
      <c r="MH162" s="133">
        <v>9.73</v>
      </c>
      <c r="MI162" s="120" t="s">
        <v>152</v>
      </c>
      <c r="MJ162" s="120" t="s">
        <v>133</v>
      </c>
      <c r="MK162" s="120">
        <v>44264</v>
      </c>
      <c r="ML162" s="133">
        <v>9.73</v>
      </c>
      <c r="MM162" s="120" t="s">
        <v>152</v>
      </c>
      <c r="MN162" s="120" t="s">
        <v>133</v>
      </c>
      <c r="MO162" s="120">
        <v>44264</v>
      </c>
      <c r="MP162" s="133">
        <v>9.73</v>
      </c>
      <c r="MQ162" s="120" t="s">
        <v>152</v>
      </c>
      <c r="MR162" s="120" t="s">
        <v>133</v>
      </c>
      <c r="MS162" s="120">
        <v>44264</v>
      </c>
      <c r="MT162" s="133">
        <v>9.73</v>
      </c>
      <c r="MU162" s="120" t="s">
        <v>152</v>
      </c>
      <c r="MV162" s="120" t="s">
        <v>133</v>
      </c>
      <c r="MW162" s="120">
        <v>44264</v>
      </c>
      <c r="MX162" s="133">
        <v>9.73</v>
      </c>
      <c r="MY162" s="120" t="s">
        <v>152</v>
      </c>
      <c r="MZ162" s="120" t="s">
        <v>133</v>
      </c>
      <c r="NA162" s="120">
        <v>44264</v>
      </c>
      <c r="NB162" s="133">
        <v>9.73</v>
      </c>
      <c r="NC162" s="120" t="s">
        <v>152</v>
      </c>
      <c r="ND162" s="120" t="s">
        <v>133</v>
      </c>
      <c r="NE162" s="120">
        <v>44264</v>
      </c>
      <c r="NF162" s="133">
        <v>9.73</v>
      </c>
      <c r="NG162" s="120" t="s">
        <v>152</v>
      </c>
      <c r="NH162" s="120" t="s">
        <v>133</v>
      </c>
      <c r="NI162" s="120">
        <v>44264</v>
      </c>
      <c r="NJ162" s="133">
        <v>9.73</v>
      </c>
      <c r="NK162" s="120" t="s">
        <v>152</v>
      </c>
      <c r="NL162" s="120" t="s">
        <v>133</v>
      </c>
      <c r="NM162" s="120">
        <v>44264</v>
      </c>
      <c r="NN162" s="133">
        <v>9.73</v>
      </c>
      <c r="NO162" s="120" t="s">
        <v>152</v>
      </c>
      <c r="NP162" s="120" t="s">
        <v>133</v>
      </c>
      <c r="NQ162" s="120">
        <v>44264</v>
      </c>
      <c r="NR162" s="133">
        <v>9.73</v>
      </c>
      <c r="NS162" s="120" t="s">
        <v>152</v>
      </c>
      <c r="NT162" s="120" t="s">
        <v>133</v>
      </c>
      <c r="NU162" s="120">
        <v>44264</v>
      </c>
      <c r="NV162" s="133">
        <v>9.73</v>
      </c>
      <c r="NW162" s="120" t="s">
        <v>152</v>
      </c>
      <c r="NX162" s="120" t="s">
        <v>133</v>
      </c>
      <c r="NY162" s="120">
        <v>44264</v>
      </c>
      <c r="NZ162" s="133">
        <v>9.73</v>
      </c>
      <c r="OA162" s="120" t="s">
        <v>152</v>
      </c>
      <c r="OB162" s="120" t="s">
        <v>133</v>
      </c>
      <c r="OC162" s="120">
        <v>44264</v>
      </c>
      <c r="OD162" s="133">
        <v>9.73</v>
      </c>
      <c r="OE162" s="120" t="s">
        <v>152</v>
      </c>
      <c r="OF162" s="120" t="s">
        <v>133</v>
      </c>
      <c r="OG162" s="120">
        <v>44264</v>
      </c>
      <c r="OH162" s="133">
        <v>9.73</v>
      </c>
      <c r="OI162" s="120" t="s">
        <v>152</v>
      </c>
      <c r="OJ162" s="120" t="s">
        <v>133</v>
      </c>
      <c r="OK162" s="120">
        <v>44264</v>
      </c>
      <c r="OL162" s="133">
        <v>9.73</v>
      </c>
      <c r="OM162" s="120" t="s">
        <v>152</v>
      </c>
      <c r="ON162" s="120" t="s">
        <v>133</v>
      </c>
      <c r="OO162" s="120">
        <v>44264</v>
      </c>
      <c r="OP162" s="133">
        <v>9.73</v>
      </c>
      <c r="OQ162" s="120" t="s">
        <v>152</v>
      </c>
      <c r="OR162" s="120" t="s">
        <v>133</v>
      </c>
      <c r="OS162" s="120">
        <v>44264</v>
      </c>
      <c r="OT162" s="133">
        <v>9.73</v>
      </c>
      <c r="OU162" s="120" t="s">
        <v>152</v>
      </c>
      <c r="OV162" s="120" t="s">
        <v>133</v>
      </c>
      <c r="OW162" s="120">
        <v>44264</v>
      </c>
      <c r="OX162" s="133">
        <v>9.73</v>
      </c>
      <c r="OY162" s="120" t="s">
        <v>152</v>
      </c>
      <c r="OZ162" s="120" t="s">
        <v>133</v>
      </c>
      <c r="PA162" s="120">
        <v>44264</v>
      </c>
      <c r="PB162" s="133">
        <v>9.73</v>
      </c>
      <c r="PC162" s="120" t="s">
        <v>152</v>
      </c>
      <c r="PD162" s="120" t="s">
        <v>133</v>
      </c>
      <c r="PE162" s="120">
        <v>44264</v>
      </c>
      <c r="PF162" s="133">
        <v>9.73</v>
      </c>
      <c r="PG162" s="120" t="s">
        <v>152</v>
      </c>
      <c r="PH162" s="120" t="s">
        <v>133</v>
      </c>
      <c r="PI162" s="120">
        <v>44264</v>
      </c>
      <c r="PJ162" s="133">
        <v>9.73</v>
      </c>
      <c r="PK162" s="120" t="s">
        <v>152</v>
      </c>
      <c r="PL162" s="120" t="s">
        <v>133</v>
      </c>
      <c r="PM162" s="120">
        <v>44264</v>
      </c>
      <c r="PN162" s="133">
        <v>9.73</v>
      </c>
      <c r="PO162" s="120" t="s">
        <v>152</v>
      </c>
      <c r="PP162" s="120" t="s">
        <v>133</v>
      </c>
      <c r="PQ162" s="120">
        <v>44264</v>
      </c>
      <c r="PR162" s="133">
        <v>9.73</v>
      </c>
      <c r="PS162" s="120" t="s">
        <v>152</v>
      </c>
      <c r="PT162" s="120" t="s">
        <v>133</v>
      </c>
      <c r="PU162" s="120">
        <v>44264</v>
      </c>
      <c r="PV162" s="133">
        <v>9.73</v>
      </c>
      <c r="PW162" s="120" t="s">
        <v>152</v>
      </c>
      <c r="PX162" s="120" t="s">
        <v>133</v>
      </c>
      <c r="PY162" s="120">
        <v>44264</v>
      </c>
      <c r="PZ162" s="133">
        <v>9.73</v>
      </c>
      <c r="QA162" s="120" t="s">
        <v>152</v>
      </c>
      <c r="QB162" s="120" t="s">
        <v>133</v>
      </c>
      <c r="QC162" s="120">
        <v>44264</v>
      </c>
      <c r="QD162" s="133">
        <v>9.73</v>
      </c>
      <c r="QE162" s="120" t="s">
        <v>152</v>
      </c>
      <c r="QF162" s="120" t="s">
        <v>133</v>
      </c>
      <c r="QG162" s="120">
        <v>44264</v>
      </c>
      <c r="QH162" s="133">
        <v>9.73</v>
      </c>
      <c r="QI162" s="120" t="s">
        <v>152</v>
      </c>
      <c r="QJ162" s="120" t="s">
        <v>133</v>
      </c>
      <c r="QK162" s="120">
        <v>44264</v>
      </c>
      <c r="QL162" s="133">
        <v>9.73</v>
      </c>
      <c r="QM162" s="120" t="s">
        <v>152</v>
      </c>
      <c r="QN162" s="120" t="s">
        <v>133</v>
      </c>
      <c r="QO162" s="120">
        <v>44264</v>
      </c>
      <c r="QP162" s="133">
        <v>9.73</v>
      </c>
      <c r="QQ162" s="120" t="s">
        <v>152</v>
      </c>
      <c r="QR162" s="120" t="s">
        <v>133</v>
      </c>
      <c r="QS162" s="120">
        <v>44264</v>
      </c>
      <c r="QT162" s="133">
        <v>9.73</v>
      </c>
      <c r="QU162" s="120" t="s">
        <v>152</v>
      </c>
      <c r="QV162" s="120" t="s">
        <v>133</v>
      </c>
      <c r="QW162" s="120">
        <v>44264</v>
      </c>
      <c r="QX162" s="133">
        <v>9.73</v>
      </c>
      <c r="QY162" s="120" t="s">
        <v>152</v>
      </c>
      <c r="QZ162" s="120" t="s">
        <v>133</v>
      </c>
      <c r="RA162" s="120">
        <v>44264</v>
      </c>
      <c r="RB162" s="133">
        <v>9.73</v>
      </c>
      <c r="RC162" s="120" t="s">
        <v>152</v>
      </c>
      <c r="RD162" s="120" t="s">
        <v>133</v>
      </c>
      <c r="RE162" s="120">
        <v>44264</v>
      </c>
      <c r="RF162" s="133">
        <v>9.73</v>
      </c>
      <c r="RG162" s="120" t="s">
        <v>152</v>
      </c>
      <c r="RH162" s="120" t="s">
        <v>133</v>
      </c>
      <c r="RI162" s="120">
        <v>44264</v>
      </c>
      <c r="RJ162" s="133">
        <v>9.73</v>
      </c>
      <c r="RK162" s="120" t="s">
        <v>152</v>
      </c>
      <c r="RL162" s="120" t="s">
        <v>133</v>
      </c>
      <c r="RM162" s="120">
        <v>44264</v>
      </c>
      <c r="RN162" s="133">
        <v>9.73</v>
      </c>
      <c r="RO162" s="120" t="s">
        <v>152</v>
      </c>
      <c r="RP162" s="120" t="s">
        <v>133</v>
      </c>
      <c r="RQ162" s="120">
        <v>44264</v>
      </c>
      <c r="RR162" s="133">
        <v>9.73</v>
      </c>
      <c r="RS162" s="120" t="s">
        <v>152</v>
      </c>
      <c r="RT162" s="120" t="s">
        <v>133</v>
      </c>
      <c r="RU162" s="120">
        <v>44264</v>
      </c>
      <c r="RV162" s="133">
        <v>9.73</v>
      </c>
      <c r="RW162" s="120" t="s">
        <v>152</v>
      </c>
      <c r="RX162" s="120" t="s">
        <v>133</v>
      </c>
      <c r="RY162" s="120">
        <v>44264</v>
      </c>
      <c r="RZ162" s="133">
        <v>9.73</v>
      </c>
      <c r="SA162" s="120" t="s">
        <v>152</v>
      </c>
      <c r="SB162" s="120" t="s">
        <v>133</v>
      </c>
      <c r="SC162" s="120">
        <v>44264</v>
      </c>
      <c r="SD162" s="133">
        <v>9.73</v>
      </c>
      <c r="SE162" s="120" t="s">
        <v>152</v>
      </c>
      <c r="SF162" s="120" t="s">
        <v>133</v>
      </c>
      <c r="SG162" s="120">
        <v>44264</v>
      </c>
      <c r="SH162" s="133">
        <v>9.73</v>
      </c>
      <c r="SI162" s="120" t="s">
        <v>152</v>
      </c>
      <c r="SJ162" s="120" t="s">
        <v>133</v>
      </c>
      <c r="SK162" s="120">
        <v>44264</v>
      </c>
      <c r="SL162" s="133">
        <v>9.73</v>
      </c>
      <c r="SM162" s="120" t="s">
        <v>152</v>
      </c>
      <c r="SN162" s="120" t="s">
        <v>133</v>
      </c>
      <c r="SO162" s="120">
        <v>44264</v>
      </c>
      <c r="SP162" s="133">
        <v>9.73</v>
      </c>
      <c r="SQ162" s="120" t="s">
        <v>152</v>
      </c>
      <c r="SR162" s="120" t="s">
        <v>133</v>
      </c>
      <c r="SS162" s="120">
        <v>44264</v>
      </c>
      <c r="ST162" s="133">
        <v>9.73</v>
      </c>
      <c r="SU162" s="120" t="s">
        <v>152</v>
      </c>
      <c r="SV162" s="120" t="s">
        <v>133</v>
      </c>
      <c r="SW162" s="120">
        <v>44264</v>
      </c>
      <c r="SX162" s="133">
        <v>9.73</v>
      </c>
      <c r="SY162" s="120" t="s">
        <v>152</v>
      </c>
      <c r="SZ162" s="120" t="s">
        <v>133</v>
      </c>
      <c r="TA162" s="120">
        <v>44264</v>
      </c>
      <c r="TB162" s="133">
        <v>9.73</v>
      </c>
      <c r="TC162" s="120" t="s">
        <v>152</v>
      </c>
      <c r="TD162" s="120" t="s">
        <v>133</v>
      </c>
      <c r="TE162" s="120">
        <v>44264</v>
      </c>
      <c r="TF162" s="133">
        <v>9.73</v>
      </c>
      <c r="TG162" s="120" t="s">
        <v>152</v>
      </c>
      <c r="TH162" s="120" t="s">
        <v>133</v>
      </c>
      <c r="TI162" s="120">
        <v>44264</v>
      </c>
      <c r="TJ162" s="133">
        <v>9.73</v>
      </c>
      <c r="TK162" s="120" t="s">
        <v>152</v>
      </c>
      <c r="TL162" s="120" t="s">
        <v>133</v>
      </c>
      <c r="TM162" s="120">
        <v>44264</v>
      </c>
      <c r="TN162" s="133">
        <v>9.73</v>
      </c>
      <c r="TO162" s="120" t="s">
        <v>152</v>
      </c>
      <c r="TP162" s="120" t="s">
        <v>133</v>
      </c>
      <c r="TQ162" s="120">
        <v>44264</v>
      </c>
      <c r="TR162" s="133">
        <v>9.73</v>
      </c>
      <c r="TS162" s="120" t="s">
        <v>152</v>
      </c>
      <c r="TT162" s="120" t="s">
        <v>133</v>
      </c>
      <c r="TU162" s="120">
        <v>44264</v>
      </c>
      <c r="TV162" s="133">
        <v>9.73</v>
      </c>
      <c r="TW162" s="120" t="s">
        <v>152</v>
      </c>
      <c r="TX162" s="120" t="s">
        <v>133</v>
      </c>
      <c r="TY162" s="120">
        <v>44264</v>
      </c>
      <c r="TZ162" s="133">
        <v>9.73</v>
      </c>
      <c r="UA162" s="120" t="s">
        <v>152</v>
      </c>
      <c r="UB162" s="120" t="s">
        <v>133</v>
      </c>
      <c r="UC162" s="120">
        <v>44264</v>
      </c>
      <c r="UD162" s="133">
        <v>9.73</v>
      </c>
      <c r="UE162" s="120" t="s">
        <v>152</v>
      </c>
      <c r="UF162" s="120" t="s">
        <v>133</v>
      </c>
      <c r="UG162" s="120">
        <v>44264</v>
      </c>
      <c r="UH162" s="133">
        <v>9.73</v>
      </c>
      <c r="UI162" s="120" t="s">
        <v>152</v>
      </c>
      <c r="UJ162" s="120" t="s">
        <v>133</v>
      </c>
      <c r="UK162" s="120">
        <v>44264</v>
      </c>
      <c r="UL162" s="133">
        <v>9.73</v>
      </c>
      <c r="UM162" s="120" t="s">
        <v>152</v>
      </c>
      <c r="UN162" s="120" t="s">
        <v>133</v>
      </c>
      <c r="UO162" s="120">
        <v>44264</v>
      </c>
      <c r="UP162" s="133">
        <v>9.73</v>
      </c>
      <c r="UQ162" s="120" t="s">
        <v>152</v>
      </c>
      <c r="UR162" s="120" t="s">
        <v>133</v>
      </c>
      <c r="US162" s="120">
        <v>44264</v>
      </c>
      <c r="UT162" s="133">
        <v>9.73</v>
      </c>
      <c r="UU162" s="120" t="s">
        <v>152</v>
      </c>
      <c r="UV162" s="120" t="s">
        <v>133</v>
      </c>
      <c r="UW162" s="120">
        <v>44264</v>
      </c>
      <c r="UX162" s="133">
        <v>9.73</v>
      </c>
      <c r="UY162" s="120" t="s">
        <v>152</v>
      </c>
      <c r="UZ162" s="120" t="s">
        <v>133</v>
      </c>
      <c r="VA162" s="120">
        <v>44264</v>
      </c>
      <c r="VB162" s="133">
        <v>9.73</v>
      </c>
      <c r="VC162" s="120" t="s">
        <v>152</v>
      </c>
      <c r="VD162" s="120" t="s">
        <v>133</v>
      </c>
      <c r="VE162" s="120">
        <v>44264</v>
      </c>
      <c r="VF162" s="133">
        <v>9.73</v>
      </c>
      <c r="VG162" s="120" t="s">
        <v>152</v>
      </c>
      <c r="VH162" s="120" t="s">
        <v>133</v>
      </c>
      <c r="VI162" s="120">
        <v>44264</v>
      </c>
      <c r="VJ162" s="133">
        <v>9.73</v>
      </c>
      <c r="VK162" s="120" t="s">
        <v>152</v>
      </c>
      <c r="VL162" s="120" t="s">
        <v>133</v>
      </c>
      <c r="VM162" s="120">
        <v>44264</v>
      </c>
      <c r="VN162" s="133">
        <v>9.73</v>
      </c>
      <c r="VO162" s="120" t="s">
        <v>152</v>
      </c>
      <c r="VP162" s="120" t="s">
        <v>133</v>
      </c>
      <c r="VQ162" s="120">
        <v>44264</v>
      </c>
      <c r="VR162" s="133">
        <v>9.73</v>
      </c>
      <c r="VS162" s="120" t="s">
        <v>152</v>
      </c>
      <c r="VT162" s="120" t="s">
        <v>133</v>
      </c>
      <c r="VU162" s="120">
        <v>44264</v>
      </c>
      <c r="VV162" s="133">
        <v>9.73</v>
      </c>
      <c r="VW162" s="120" t="s">
        <v>152</v>
      </c>
      <c r="VX162" s="120" t="s">
        <v>133</v>
      </c>
      <c r="VY162" s="120">
        <v>44264</v>
      </c>
      <c r="VZ162" s="133">
        <v>9.73</v>
      </c>
      <c r="WA162" s="120" t="s">
        <v>152</v>
      </c>
      <c r="WB162" s="120" t="s">
        <v>133</v>
      </c>
      <c r="WC162" s="120">
        <v>44264</v>
      </c>
      <c r="WD162" s="133">
        <v>9.73</v>
      </c>
      <c r="WE162" s="120" t="s">
        <v>152</v>
      </c>
      <c r="WF162" s="120" t="s">
        <v>133</v>
      </c>
      <c r="WG162" s="120">
        <v>44264</v>
      </c>
      <c r="WH162" s="133">
        <v>9.73</v>
      </c>
      <c r="WI162" s="120" t="s">
        <v>152</v>
      </c>
      <c r="WJ162" s="120" t="s">
        <v>133</v>
      </c>
      <c r="WK162" s="120">
        <v>44264</v>
      </c>
      <c r="WL162" s="133">
        <v>9.73</v>
      </c>
      <c r="WM162" s="120" t="s">
        <v>152</v>
      </c>
      <c r="WN162" s="120" t="s">
        <v>133</v>
      </c>
      <c r="WO162" s="120">
        <v>44264</v>
      </c>
      <c r="WP162" s="133">
        <v>9.73</v>
      </c>
      <c r="WQ162" s="120" t="s">
        <v>152</v>
      </c>
      <c r="WR162" s="120" t="s">
        <v>133</v>
      </c>
      <c r="WS162" s="120">
        <v>44264</v>
      </c>
      <c r="WT162" s="133">
        <v>9.73</v>
      </c>
      <c r="WU162" s="120" t="s">
        <v>152</v>
      </c>
      <c r="WV162" s="120" t="s">
        <v>133</v>
      </c>
      <c r="WW162" s="120">
        <v>44264</v>
      </c>
      <c r="WX162" s="133">
        <v>9.73</v>
      </c>
      <c r="WY162" s="120" t="s">
        <v>152</v>
      </c>
      <c r="WZ162" s="120" t="s">
        <v>133</v>
      </c>
      <c r="XA162" s="120">
        <v>44264</v>
      </c>
      <c r="XB162" s="133">
        <v>9.73</v>
      </c>
      <c r="XC162" s="120" t="s">
        <v>152</v>
      </c>
      <c r="XD162" s="120" t="s">
        <v>133</v>
      </c>
      <c r="XE162" s="120">
        <v>44264</v>
      </c>
      <c r="XF162" s="133">
        <v>9.73</v>
      </c>
      <c r="XG162" s="120" t="s">
        <v>152</v>
      </c>
      <c r="XH162" s="120" t="s">
        <v>133</v>
      </c>
      <c r="XI162" s="120">
        <v>44264</v>
      </c>
      <c r="XJ162" s="133">
        <v>9.73</v>
      </c>
      <c r="XK162" s="120" t="s">
        <v>152</v>
      </c>
      <c r="XL162" s="120" t="s">
        <v>133</v>
      </c>
      <c r="XM162" s="120">
        <v>44264</v>
      </c>
      <c r="XN162" s="133">
        <v>9.73</v>
      </c>
      <c r="XO162" s="120" t="s">
        <v>152</v>
      </c>
      <c r="XP162" s="120" t="s">
        <v>133</v>
      </c>
      <c r="XQ162" s="120">
        <v>44264</v>
      </c>
      <c r="XR162" s="133">
        <v>9.73</v>
      </c>
      <c r="XS162" s="120" t="s">
        <v>152</v>
      </c>
      <c r="XT162" s="120" t="s">
        <v>133</v>
      </c>
      <c r="XU162" s="120">
        <v>44264</v>
      </c>
      <c r="XV162" s="133">
        <v>9.73</v>
      </c>
      <c r="XW162" s="120" t="s">
        <v>152</v>
      </c>
      <c r="XX162" s="120" t="s">
        <v>133</v>
      </c>
      <c r="XY162" s="120">
        <v>44264</v>
      </c>
      <c r="XZ162" s="133">
        <v>9.73</v>
      </c>
      <c r="YA162" s="120" t="s">
        <v>152</v>
      </c>
      <c r="YB162" s="120" t="s">
        <v>133</v>
      </c>
      <c r="YC162" s="120">
        <v>44264</v>
      </c>
      <c r="YD162" s="133">
        <v>9.73</v>
      </c>
      <c r="YE162" s="120" t="s">
        <v>152</v>
      </c>
      <c r="YF162" s="120" t="s">
        <v>133</v>
      </c>
      <c r="YG162" s="120">
        <v>44264</v>
      </c>
      <c r="YH162" s="133">
        <v>9.73</v>
      </c>
      <c r="YI162" s="120" t="s">
        <v>152</v>
      </c>
      <c r="YJ162" s="120" t="s">
        <v>133</v>
      </c>
      <c r="YK162" s="120">
        <v>44264</v>
      </c>
      <c r="YL162" s="133">
        <v>9.73</v>
      </c>
      <c r="YM162" s="120" t="s">
        <v>152</v>
      </c>
      <c r="YN162" s="120" t="s">
        <v>133</v>
      </c>
      <c r="YO162" s="120">
        <v>44264</v>
      </c>
      <c r="YP162" s="133">
        <v>9.73</v>
      </c>
      <c r="YQ162" s="120" t="s">
        <v>152</v>
      </c>
      <c r="YR162" s="120" t="s">
        <v>133</v>
      </c>
      <c r="YS162" s="120">
        <v>44264</v>
      </c>
      <c r="YT162" s="133">
        <v>9.73</v>
      </c>
      <c r="YU162" s="120" t="s">
        <v>152</v>
      </c>
      <c r="YV162" s="120" t="s">
        <v>133</v>
      </c>
      <c r="YW162" s="120">
        <v>44264</v>
      </c>
      <c r="YX162" s="133">
        <v>9.73</v>
      </c>
      <c r="YY162" s="120" t="s">
        <v>152</v>
      </c>
      <c r="YZ162" s="120" t="s">
        <v>133</v>
      </c>
      <c r="ZA162" s="120">
        <v>44264</v>
      </c>
      <c r="ZB162" s="133">
        <v>9.73</v>
      </c>
      <c r="ZC162" s="120" t="s">
        <v>152</v>
      </c>
      <c r="ZD162" s="120" t="s">
        <v>133</v>
      </c>
      <c r="ZE162" s="120">
        <v>44264</v>
      </c>
      <c r="ZF162" s="133">
        <v>9.73</v>
      </c>
      <c r="ZG162" s="120" t="s">
        <v>152</v>
      </c>
      <c r="ZH162" s="120" t="s">
        <v>133</v>
      </c>
      <c r="ZI162" s="120">
        <v>44264</v>
      </c>
      <c r="ZJ162" s="133">
        <v>9.73</v>
      </c>
      <c r="ZK162" s="120" t="s">
        <v>152</v>
      </c>
      <c r="ZL162" s="120" t="s">
        <v>133</v>
      </c>
      <c r="ZM162" s="120">
        <v>44264</v>
      </c>
      <c r="ZN162" s="133">
        <v>9.73</v>
      </c>
      <c r="ZO162" s="120" t="s">
        <v>152</v>
      </c>
      <c r="ZP162" s="120" t="s">
        <v>133</v>
      </c>
      <c r="ZQ162" s="120">
        <v>44264</v>
      </c>
      <c r="ZR162" s="133">
        <v>9.73</v>
      </c>
      <c r="ZS162" s="120" t="s">
        <v>152</v>
      </c>
      <c r="ZT162" s="120" t="s">
        <v>133</v>
      </c>
      <c r="ZU162" s="120">
        <v>44264</v>
      </c>
      <c r="ZV162" s="133">
        <v>9.73</v>
      </c>
      <c r="ZW162" s="120" t="s">
        <v>152</v>
      </c>
      <c r="ZX162" s="120" t="s">
        <v>133</v>
      </c>
      <c r="ZY162" s="120">
        <v>44264</v>
      </c>
      <c r="ZZ162" s="133">
        <v>9.73</v>
      </c>
      <c r="AAA162" s="120" t="s">
        <v>152</v>
      </c>
      <c r="AAB162" s="120" t="s">
        <v>133</v>
      </c>
      <c r="AAC162" s="120">
        <v>44264</v>
      </c>
      <c r="AAD162" s="133">
        <v>9.73</v>
      </c>
      <c r="AAE162" s="120" t="s">
        <v>152</v>
      </c>
      <c r="AAF162" s="120" t="s">
        <v>133</v>
      </c>
      <c r="AAG162" s="120">
        <v>44264</v>
      </c>
      <c r="AAH162" s="133">
        <v>9.73</v>
      </c>
      <c r="AAI162" s="120" t="s">
        <v>152</v>
      </c>
      <c r="AAJ162" s="120" t="s">
        <v>133</v>
      </c>
      <c r="AAK162" s="120">
        <v>44264</v>
      </c>
      <c r="AAL162" s="133">
        <v>9.73</v>
      </c>
      <c r="AAM162" s="120" t="s">
        <v>152</v>
      </c>
      <c r="AAN162" s="120" t="s">
        <v>133</v>
      </c>
      <c r="AAO162" s="120">
        <v>44264</v>
      </c>
      <c r="AAP162" s="133">
        <v>9.73</v>
      </c>
      <c r="AAQ162" s="120" t="s">
        <v>152</v>
      </c>
      <c r="AAR162" s="120" t="s">
        <v>133</v>
      </c>
      <c r="AAS162" s="120">
        <v>44264</v>
      </c>
      <c r="AAT162" s="133">
        <v>9.73</v>
      </c>
      <c r="AAU162" s="120" t="s">
        <v>152</v>
      </c>
      <c r="AAV162" s="120" t="s">
        <v>133</v>
      </c>
      <c r="AAW162" s="120">
        <v>44264</v>
      </c>
      <c r="AAX162" s="133">
        <v>9.73</v>
      </c>
      <c r="AAY162" s="120" t="s">
        <v>152</v>
      </c>
      <c r="AAZ162" s="120" t="s">
        <v>133</v>
      </c>
      <c r="ABA162" s="120">
        <v>44264</v>
      </c>
      <c r="ABB162" s="133">
        <v>9.73</v>
      </c>
      <c r="ABC162" s="120" t="s">
        <v>152</v>
      </c>
      <c r="ABD162" s="120" t="s">
        <v>133</v>
      </c>
      <c r="ABE162" s="120">
        <v>44264</v>
      </c>
      <c r="ABF162" s="133">
        <v>9.73</v>
      </c>
      <c r="ABG162" s="120" t="s">
        <v>152</v>
      </c>
      <c r="ABH162" s="120" t="s">
        <v>133</v>
      </c>
      <c r="ABI162" s="120">
        <v>44264</v>
      </c>
      <c r="ABJ162" s="133">
        <v>9.73</v>
      </c>
      <c r="ABK162" s="120" t="s">
        <v>152</v>
      </c>
      <c r="ABL162" s="120" t="s">
        <v>133</v>
      </c>
      <c r="ABM162" s="120">
        <v>44264</v>
      </c>
      <c r="ABN162" s="133">
        <v>9.73</v>
      </c>
      <c r="ABO162" s="120" t="s">
        <v>152</v>
      </c>
      <c r="ABP162" s="120" t="s">
        <v>133</v>
      </c>
      <c r="ABQ162" s="120">
        <v>44264</v>
      </c>
      <c r="ABR162" s="133">
        <v>9.73</v>
      </c>
      <c r="ABS162" s="120" t="s">
        <v>152</v>
      </c>
      <c r="ABT162" s="120" t="s">
        <v>133</v>
      </c>
      <c r="ABU162" s="120">
        <v>44264</v>
      </c>
      <c r="ABV162" s="133">
        <v>9.73</v>
      </c>
      <c r="ABW162" s="120" t="s">
        <v>152</v>
      </c>
      <c r="ABX162" s="120" t="s">
        <v>133</v>
      </c>
      <c r="ABY162" s="120">
        <v>44264</v>
      </c>
      <c r="ABZ162" s="133">
        <v>9.73</v>
      </c>
      <c r="ACA162" s="120" t="s">
        <v>152</v>
      </c>
      <c r="ACB162" s="120" t="s">
        <v>133</v>
      </c>
      <c r="ACC162" s="120">
        <v>44264</v>
      </c>
      <c r="ACD162" s="133">
        <v>9.73</v>
      </c>
      <c r="ACE162" s="120" t="s">
        <v>152</v>
      </c>
      <c r="ACF162" s="120" t="s">
        <v>133</v>
      </c>
      <c r="ACG162" s="120">
        <v>44264</v>
      </c>
      <c r="ACH162" s="133">
        <v>9.73</v>
      </c>
      <c r="ACI162" s="120" t="s">
        <v>152</v>
      </c>
      <c r="ACJ162" s="120" t="s">
        <v>133</v>
      </c>
      <c r="ACK162" s="120">
        <v>44264</v>
      </c>
      <c r="ACL162" s="133">
        <v>9.73</v>
      </c>
      <c r="ACM162" s="120" t="s">
        <v>152</v>
      </c>
      <c r="ACN162" s="120" t="s">
        <v>133</v>
      </c>
      <c r="ACO162" s="120">
        <v>44264</v>
      </c>
      <c r="ACP162" s="133">
        <v>9.73</v>
      </c>
      <c r="ACQ162" s="120" t="s">
        <v>152</v>
      </c>
      <c r="ACR162" s="120" t="s">
        <v>133</v>
      </c>
      <c r="ACS162" s="120">
        <v>44264</v>
      </c>
      <c r="ACT162" s="133">
        <v>9.73</v>
      </c>
      <c r="ACU162" s="120" t="s">
        <v>152</v>
      </c>
      <c r="ACV162" s="120" t="s">
        <v>133</v>
      </c>
      <c r="ACW162" s="120">
        <v>44264</v>
      </c>
      <c r="ACX162" s="133">
        <v>9.73</v>
      </c>
      <c r="ACY162" s="120" t="s">
        <v>152</v>
      </c>
      <c r="ACZ162" s="120" t="s">
        <v>133</v>
      </c>
      <c r="ADA162" s="120">
        <v>44264</v>
      </c>
      <c r="ADB162" s="133">
        <v>9.73</v>
      </c>
      <c r="ADC162" s="120" t="s">
        <v>152</v>
      </c>
      <c r="ADD162" s="120" t="s">
        <v>133</v>
      </c>
      <c r="ADE162" s="120">
        <v>44264</v>
      </c>
      <c r="ADF162" s="133">
        <v>9.73</v>
      </c>
      <c r="ADG162" s="120" t="s">
        <v>152</v>
      </c>
      <c r="ADH162" s="120" t="s">
        <v>133</v>
      </c>
      <c r="ADI162" s="120">
        <v>44264</v>
      </c>
      <c r="ADJ162" s="133">
        <v>9.73</v>
      </c>
      <c r="ADK162" s="120" t="s">
        <v>152</v>
      </c>
      <c r="ADL162" s="120" t="s">
        <v>133</v>
      </c>
      <c r="ADM162" s="120">
        <v>44264</v>
      </c>
      <c r="ADN162" s="133">
        <v>9.73</v>
      </c>
      <c r="ADO162" s="120" t="s">
        <v>152</v>
      </c>
      <c r="ADP162" s="120" t="s">
        <v>133</v>
      </c>
      <c r="ADQ162" s="120">
        <v>44264</v>
      </c>
      <c r="ADR162" s="133">
        <v>9.73</v>
      </c>
      <c r="ADS162" s="120" t="s">
        <v>152</v>
      </c>
      <c r="ADT162" s="120" t="s">
        <v>133</v>
      </c>
      <c r="ADU162" s="120">
        <v>44264</v>
      </c>
      <c r="ADV162" s="133">
        <v>9.73</v>
      </c>
      <c r="ADW162" s="120" t="s">
        <v>152</v>
      </c>
      <c r="ADX162" s="120" t="s">
        <v>133</v>
      </c>
      <c r="ADY162" s="120">
        <v>44264</v>
      </c>
      <c r="ADZ162" s="133">
        <v>9.73</v>
      </c>
      <c r="AEA162" s="120" t="s">
        <v>152</v>
      </c>
      <c r="AEB162" s="120" t="s">
        <v>133</v>
      </c>
      <c r="AEC162" s="120">
        <v>44264</v>
      </c>
      <c r="AED162" s="133">
        <v>9.73</v>
      </c>
      <c r="AEE162" s="120" t="s">
        <v>152</v>
      </c>
      <c r="AEF162" s="120" t="s">
        <v>133</v>
      </c>
      <c r="AEG162" s="120">
        <v>44264</v>
      </c>
      <c r="AEH162" s="133">
        <v>9.73</v>
      </c>
      <c r="AEI162" s="120" t="s">
        <v>152</v>
      </c>
      <c r="AEJ162" s="120" t="s">
        <v>133</v>
      </c>
      <c r="AEK162" s="120">
        <v>44264</v>
      </c>
      <c r="AEL162" s="133">
        <v>9.73</v>
      </c>
      <c r="AEM162" s="120" t="s">
        <v>152</v>
      </c>
      <c r="AEN162" s="120" t="s">
        <v>133</v>
      </c>
      <c r="AEO162" s="120">
        <v>44264</v>
      </c>
      <c r="AEP162" s="133">
        <v>9.73</v>
      </c>
      <c r="AEQ162" s="120" t="s">
        <v>152</v>
      </c>
      <c r="AER162" s="120" t="s">
        <v>133</v>
      </c>
      <c r="AES162" s="120">
        <v>44264</v>
      </c>
      <c r="AET162" s="133">
        <v>9.73</v>
      </c>
      <c r="AEU162" s="120" t="s">
        <v>152</v>
      </c>
      <c r="AEV162" s="120" t="s">
        <v>133</v>
      </c>
      <c r="AEW162" s="120">
        <v>44264</v>
      </c>
      <c r="AEX162" s="133">
        <v>9.73</v>
      </c>
      <c r="AEY162" s="120" t="s">
        <v>152</v>
      </c>
      <c r="AEZ162" s="120" t="s">
        <v>133</v>
      </c>
      <c r="AFA162" s="120">
        <v>44264</v>
      </c>
      <c r="AFB162" s="133">
        <v>9.73</v>
      </c>
      <c r="AFC162" s="120" t="s">
        <v>152</v>
      </c>
      <c r="AFD162" s="120" t="s">
        <v>133</v>
      </c>
      <c r="AFE162" s="120">
        <v>44264</v>
      </c>
      <c r="AFF162" s="133">
        <v>9.73</v>
      </c>
      <c r="AFG162" s="120" t="s">
        <v>152</v>
      </c>
      <c r="AFH162" s="120" t="s">
        <v>133</v>
      </c>
      <c r="AFI162" s="120">
        <v>44264</v>
      </c>
      <c r="AFJ162" s="133">
        <v>9.73</v>
      </c>
      <c r="AFK162" s="120" t="s">
        <v>152</v>
      </c>
      <c r="AFL162" s="120" t="s">
        <v>133</v>
      </c>
      <c r="AFM162" s="120">
        <v>44264</v>
      </c>
      <c r="AFN162" s="133">
        <v>9.73</v>
      </c>
      <c r="AFO162" s="120" t="s">
        <v>152</v>
      </c>
      <c r="AFP162" s="120" t="s">
        <v>133</v>
      </c>
      <c r="AFQ162" s="120">
        <v>44264</v>
      </c>
      <c r="AFR162" s="133">
        <v>9.73</v>
      </c>
      <c r="AFS162" s="120" t="s">
        <v>152</v>
      </c>
      <c r="AFT162" s="120" t="s">
        <v>133</v>
      </c>
      <c r="AFU162" s="120">
        <v>44264</v>
      </c>
      <c r="AFV162" s="133">
        <v>9.73</v>
      </c>
      <c r="AFW162" s="120" t="s">
        <v>152</v>
      </c>
      <c r="AFX162" s="120" t="s">
        <v>133</v>
      </c>
      <c r="AFY162" s="120">
        <v>44264</v>
      </c>
      <c r="AFZ162" s="133">
        <v>9.73</v>
      </c>
      <c r="AGA162" s="120" t="s">
        <v>152</v>
      </c>
      <c r="AGB162" s="120" t="s">
        <v>133</v>
      </c>
      <c r="AGC162" s="120">
        <v>44264</v>
      </c>
      <c r="AGD162" s="133">
        <v>9.73</v>
      </c>
      <c r="AGE162" s="120" t="s">
        <v>152</v>
      </c>
      <c r="AGF162" s="120" t="s">
        <v>133</v>
      </c>
      <c r="AGG162" s="120">
        <v>44264</v>
      </c>
      <c r="AGH162" s="133">
        <v>9.73</v>
      </c>
      <c r="AGI162" s="120" t="s">
        <v>152</v>
      </c>
      <c r="AGJ162" s="120" t="s">
        <v>133</v>
      </c>
      <c r="AGK162" s="120">
        <v>44264</v>
      </c>
      <c r="AGL162" s="133">
        <v>9.73</v>
      </c>
      <c r="AGM162" s="120" t="s">
        <v>152</v>
      </c>
      <c r="AGN162" s="120" t="s">
        <v>133</v>
      </c>
      <c r="AGO162" s="120">
        <v>44264</v>
      </c>
      <c r="AGP162" s="133">
        <v>9.73</v>
      </c>
      <c r="AGQ162" s="120" t="s">
        <v>152</v>
      </c>
      <c r="AGR162" s="120" t="s">
        <v>133</v>
      </c>
      <c r="AGS162" s="120">
        <v>44264</v>
      </c>
      <c r="AGT162" s="133">
        <v>9.73</v>
      </c>
      <c r="AGU162" s="120" t="s">
        <v>152</v>
      </c>
      <c r="AGV162" s="120" t="s">
        <v>133</v>
      </c>
      <c r="AGW162" s="120">
        <v>44264</v>
      </c>
      <c r="AGX162" s="133">
        <v>9.73</v>
      </c>
      <c r="AGY162" s="120" t="s">
        <v>152</v>
      </c>
      <c r="AGZ162" s="120" t="s">
        <v>133</v>
      </c>
      <c r="AHA162" s="120">
        <v>44264</v>
      </c>
      <c r="AHB162" s="133">
        <v>9.73</v>
      </c>
      <c r="AHC162" s="120" t="s">
        <v>152</v>
      </c>
      <c r="AHD162" s="120" t="s">
        <v>133</v>
      </c>
      <c r="AHE162" s="120">
        <v>44264</v>
      </c>
      <c r="AHF162" s="133">
        <v>9.73</v>
      </c>
      <c r="AHG162" s="120" t="s">
        <v>152</v>
      </c>
      <c r="AHH162" s="120" t="s">
        <v>133</v>
      </c>
      <c r="AHI162" s="120">
        <v>44264</v>
      </c>
      <c r="AHJ162" s="133">
        <v>9.73</v>
      </c>
      <c r="AHK162" s="120" t="s">
        <v>152</v>
      </c>
      <c r="AHL162" s="120" t="s">
        <v>133</v>
      </c>
      <c r="AHM162" s="120">
        <v>44264</v>
      </c>
      <c r="AHN162" s="133">
        <v>9.73</v>
      </c>
      <c r="AHO162" s="120" t="s">
        <v>152</v>
      </c>
      <c r="AHP162" s="120" t="s">
        <v>133</v>
      </c>
      <c r="AHQ162" s="120">
        <v>44264</v>
      </c>
      <c r="AHR162" s="133">
        <v>9.73</v>
      </c>
      <c r="AHS162" s="120" t="s">
        <v>152</v>
      </c>
      <c r="AHT162" s="120" t="s">
        <v>133</v>
      </c>
      <c r="AHU162" s="120">
        <v>44264</v>
      </c>
      <c r="AHV162" s="133">
        <v>9.73</v>
      </c>
      <c r="AHW162" s="120" t="s">
        <v>152</v>
      </c>
      <c r="AHX162" s="120" t="s">
        <v>133</v>
      </c>
      <c r="AHY162" s="120">
        <v>44264</v>
      </c>
      <c r="AHZ162" s="133">
        <v>9.73</v>
      </c>
      <c r="AIA162" s="120" t="s">
        <v>152</v>
      </c>
      <c r="AIB162" s="120" t="s">
        <v>133</v>
      </c>
      <c r="AIC162" s="120">
        <v>44264</v>
      </c>
      <c r="AID162" s="133">
        <v>9.73</v>
      </c>
      <c r="AIE162" s="120" t="s">
        <v>152</v>
      </c>
      <c r="AIF162" s="120" t="s">
        <v>133</v>
      </c>
      <c r="AIG162" s="120">
        <v>44264</v>
      </c>
      <c r="AIH162" s="133">
        <v>9.73</v>
      </c>
      <c r="AII162" s="120" t="s">
        <v>152</v>
      </c>
      <c r="AIJ162" s="120" t="s">
        <v>133</v>
      </c>
      <c r="AIK162" s="120">
        <v>44264</v>
      </c>
      <c r="AIL162" s="133">
        <v>9.73</v>
      </c>
      <c r="AIM162" s="120" t="s">
        <v>152</v>
      </c>
      <c r="AIN162" s="120" t="s">
        <v>133</v>
      </c>
      <c r="AIO162" s="120">
        <v>44264</v>
      </c>
      <c r="AIP162" s="133">
        <v>9.73</v>
      </c>
      <c r="AIQ162" s="120" t="s">
        <v>152</v>
      </c>
      <c r="AIR162" s="120" t="s">
        <v>133</v>
      </c>
      <c r="AIS162" s="120">
        <v>44264</v>
      </c>
      <c r="AIT162" s="133">
        <v>9.73</v>
      </c>
      <c r="AIU162" s="120" t="s">
        <v>152</v>
      </c>
      <c r="AIV162" s="120" t="s">
        <v>133</v>
      </c>
      <c r="AIW162" s="120">
        <v>44264</v>
      </c>
      <c r="AIX162" s="133">
        <v>9.73</v>
      </c>
      <c r="AIY162" s="120" t="s">
        <v>152</v>
      </c>
      <c r="AIZ162" s="120" t="s">
        <v>133</v>
      </c>
      <c r="AJA162" s="120">
        <v>44264</v>
      </c>
      <c r="AJB162" s="133">
        <v>9.73</v>
      </c>
      <c r="AJC162" s="120" t="s">
        <v>152</v>
      </c>
      <c r="AJD162" s="120" t="s">
        <v>133</v>
      </c>
      <c r="AJE162" s="120">
        <v>44264</v>
      </c>
      <c r="AJF162" s="133">
        <v>9.73</v>
      </c>
      <c r="AJG162" s="120" t="s">
        <v>152</v>
      </c>
      <c r="AJH162" s="120" t="s">
        <v>133</v>
      </c>
      <c r="AJI162" s="120">
        <v>44264</v>
      </c>
      <c r="AJJ162" s="133">
        <v>9.73</v>
      </c>
      <c r="AJK162" s="120" t="s">
        <v>152</v>
      </c>
      <c r="AJL162" s="120" t="s">
        <v>133</v>
      </c>
      <c r="AJM162" s="120">
        <v>44264</v>
      </c>
      <c r="AJN162" s="133">
        <v>9.73</v>
      </c>
      <c r="AJO162" s="120" t="s">
        <v>152</v>
      </c>
      <c r="AJP162" s="120" t="s">
        <v>133</v>
      </c>
      <c r="AJQ162" s="120">
        <v>44264</v>
      </c>
      <c r="AJR162" s="133">
        <v>9.73</v>
      </c>
      <c r="AJS162" s="120" t="s">
        <v>152</v>
      </c>
      <c r="AJT162" s="120" t="s">
        <v>133</v>
      </c>
      <c r="AJU162" s="120">
        <v>44264</v>
      </c>
      <c r="AJV162" s="133">
        <v>9.73</v>
      </c>
      <c r="AJW162" s="120" t="s">
        <v>152</v>
      </c>
      <c r="AJX162" s="120" t="s">
        <v>133</v>
      </c>
      <c r="AJY162" s="120">
        <v>44264</v>
      </c>
      <c r="AJZ162" s="133">
        <v>9.73</v>
      </c>
      <c r="AKA162" s="120" t="s">
        <v>152</v>
      </c>
      <c r="AKB162" s="120" t="s">
        <v>133</v>
      </c>
      <c r="AKC162" s="120">
        <v>44264</v>
      </c>
      <c r="AKD162" s="133">
        <v>9.73</v>
      </c>
      <c r="AKE162" s="120" t="s">
        <v>152</v>
      </c>
      <c r="AKF162" s="120" t="s">
        <v>133</v>
      </c>
      <c r="AKG162" s="120">
        <v>44264</v>
      </c>
      <c r="AKH162" s="133">
        <v>9.73</v>
      </c>
      <c r="AKI162" s="120" t="s">
        <v>152</v>
      </c>
      <c r="AKJ162" s="120" t="s">
        <v>133</v>
      </c>
      <c r="AKK162" s="120">
        <v>44264</v>
      </c>
      <c r="AKL162" s="133">
        <v>9.73</v>
      </c>
      <c r="AKM162" s="120" t="s">
        <v>152</v>
      </c>
      <c r="AKN162" s="120" t="s">
        <v>133</v>
      </c>
      <c r="AKO162" s="120">
        <v>44264</v>
      </c>
      <c r="AKP162" s="133">
        <v>9.73</v>
      </c>
      <c r="AKQ162" s="120" t="s">
        <v>152</v>
      </c>
      <c r="AKR162" s="120" t="s">
        <v>133</v>
      </c>
      <c r="AKS162" s="120">
        <v>44264</v>
      </c>
      <c r="AKT162" s="133">
        <v>9.73</v>
      </c>
      <c r="AKU162" s="120" t="s">
        <v>152</v>
      </c>
      <c r="AKV162" s="120" t="s">
        <v>133</v>
      </c>
      <c r="AKW162" s="120">
        <v>44264</v>
      </c>
      <c r="AKX162" s="133">
        <v>9.73</v>
      </c>
      <c r="AKY162" s="120" t="s">
        <v>152</v>
      </c>
      <c r="AKZ162" s="120" t="s">
        <v>133</v>
      </c>
      <c r="ALA162" s="120">
        <v>44264</v>
      </c>
      <c r="ALB162" s="133">
        <v>9.73</v>
      </c>
      <c r="ALC162" s="120" t="s">
        <v>152</v>
      </c>
      <c r="ALD162" s="120" t="s">
        <v>133</v>
      </c>
      <c r="ALE162" s="120">
        <v>44264</v>
      </c>
      <c r="ALF162" s="133">
        <v>9.73</v>
      </c>
      <c r="ALG162" s="120" t="s">
        <v>152</v>
      </c>
      <c r="ALH162" s="120" t="s">
        <v>133</v>
      </c>
      <c r="ALI162" s="120">
        <v>44264</v>
      </c>
      <c r="ALJ162" s="133">
        <v>9.73</v>
      </c>
      <c r="ALK162" s="120" t="s">
        <v>152</v>
      </c>
      <c r="ALL162" s="120" t="s">
        <v>133</v>
      </c>
      <c r="ALM162" s="120">
        <v>44264</v>
      </c>
      <c r="ALN162" s="133">
        <v>9.73</v>
      </c>
      <c r="ALO162" s="120" t="s">
        <v>152</v>
      </c>
      <c r="ALP162" s="120" t="s">
        <v>133</v>
      </c>
      <c r="ALQ162" s="120">
        <v>44264</v>
      </c>
      <c r="ALR162" s="133">
        <v>9.73</v>
      </c>
      <c r="ALS162" s="120" t="s">
        <v>152</v>
      </c>
      <c r="ALT162" s="120" t="s">
        <v>133</v>
      </c>
      <c r="ALU162" s="120">
        <v>44264</v>
      </c>
      <c r="ALV162" s="133">
        <v>9.73</v>
      </c>
      <c r="ALW162" s="120" t="s">
        <v>152</v>
      </c>
      <c r="ALX162" s="120" t="s">
        <v>133</v>
      </c>
      <c r="ALY162" s="120">
        <v>44264</v>
      </c>
      <c r="ALZ162" s="133">
        <v>9.73</v>
      </c>
      <c r="AMA162" s="120" t="s">
        <v>152</v>
      </c>
      <c r="AMB162" s="120" t="s">
        <v>133</v>
      </c>
      <c r="AMC162" s="120">
        <v>44264</v>
      </c>
      <c r="AMD162" s="133">
        <v>9.73</v>
      </c>
      <c r="AME162" s="120" t="s">
        <v>152</v>
      </c>
      <c r="AMF162" s="120" t="s">
        <v>133</v>
      </c>
      <c r="AMG162" s="120">
        <v>44264</v>
      </c>
      <c r="AMH162" s="133">
        <v>9.73</v>
      </c>
      <c r="AMI162" s="120" t="s">
        <v>152</v>
      </c>
      <c r="AMJ162" s="120" t="s">
        <v>133</v>
      </c>
      <c r="AMK162" s="120">
        <v>44264</v>
      </c>
      <c r="AML162" s="133">
        <v>9.73</v>
      </c>
      <c r="AMM162" s="120" t="s">
        <v>152</v>
      </c>
      <c r="AMN162" s="120" t="s">
        <v>133</v>
      </c>
      <c r="AMO162" s="120">
        <v>44264</v>
      </c>
      <c r="AMP162" s="133">
        <v>9.73</v>
      </c>
      <c r="AMQ162" s="120" t="s">
        <v>152</v>
      </c>
      <c r="AMR162" s="120" t="s">
        <v>133</v>
      </c>
      <c r="AMS162" s="120">
        <v>44264</v>
      </c>
      <c r="AMT162" s="133">
        <v>9.73</v>
      </c>
      <c r="AMU162" s="120" t="s">
        <v>152</v>
      </c>
      <c r="AMV162" s="120" t="s">
        <v>133</v>
      </c>
      <c r="AMW162" s="120">
        <v>44264</v>
      </c>
      <c r="AMX162" s="133">
        <v>9.73</v>
      </c>
      <c r="AMY162" s="120" t="s">
        <v>152</v>
      </c>
      <c r="AMZ162" s="120" t="s">
        <v>133</v>
      </c>
      <c r="ANA162" s="120">
        <v>44264</v>
      </c>
      <c r="ANB162" s="133">
        <v>9.73</v>
      </c>
      <c r="ANC162" s="120" t="s">
        <v>152</v>
      </c>
      <c r="AND162" s="120" t="s">
        <v>133</v>
      </c>
      <c r="ANE162" s="120">
        <v>44264</v>
      </c>
      <c r="ANF162" s="133">
        <v>9.73</v>
      </c>
      <c r="ANG162" s="120" t="s">
        <v>152</v>
      </c>
      <c r="ANH162" s="120" t="s">
        <v>133</v>
      </c>
      <c r="ANI162" s="120">
        <v>44264</v>
      </c>
      <c r="ANJ162" s="133">
        <v>9.73</v>
      </c>
      <c r="ANK162" s="120" t="s">
        <v>152</v>
      </c>
      <c r="ANL162" s="120" t="s">
        <v>133</v>
      </c>
      <c r="ANM162" s="120">
        <v>44264</v>
      </c>
      <c r="ANN162" s="133">
        <v>9.73</v>
      </c>
      <c r="ANO162" s="120" t="s">
        <v>152</v>
      </c>
      <c r="ANP162" s="120" t="s">
        <v>133</v>
      </c>
      <c r="ANQ162" s="120">
        <v>44264</v>
      </c>
      <c r="ANR162" s="133">
        <v>9.73</v>
      </c>
      <c r="ANS162" s="120" t="s">
        <v>152</v>
      </c>
      <c r="ANT162" s="120" t="s">
        <v>133</v>
      </c>
      <c r="ANU162" s="120">
        <v>44264</v>
      </c>
      <c r="ANV162" s="133">
        <v>9.73</v>
      </c>
      <c r="ANW162" s="120" t="s">
        <v>152</v>
      </c>
      <c r="ANX162" s="120" t="s">
        <v>133</v>
      </c>
      <c r="ANY162" s="120">
        <v>44264</v>
      </c>
      <c r="ANZ162" s="133">
        <v>9.73</v>
      </c>
      <c r="AOA162" s="120" t="s">
        <v>152</v>
      </c>
      <c r="AOB162" s="120" t="s">
        <v>133</v>
      </c>
      <c r="AOC162" s="120">
        <v>44264</v>
      </c>
      <c r="AOD162" s="133">
        <v>9.73</v>
      </c>
      <c r="AOE162" s="120" t="s">
        <v>152</v>
      </c>
      <c r="AOF162" s="120" t="s">
        <v>133</v>
      </c>
      <c r="AOG162" s="120">
        <v>44264</v>
      </c>
      <c r="AOH162" s="133">
        <v>9.73</v>
      </c>
      <c r="AOI162" s="120" t="s">
        <v>152</v>
      </c>
      <c r="AOJ162" s="120" t="s">
        <v>133</v>
      </c>
      <c r="AOK162" s="120">
        <v>44264</v>
      </c>
      <c r="AOL162" s="133">
        <v>9.73</v>
      </c>
      <c r="AOM162" s="120" t="s">
        <v>152</v>
      </c>
      <c r="AON162" s="120" t="s">
        <v>133</v>
      </c>
      <c r="AOO162" s="120">
        <v>44264</v>
      </c>
      <c r="AOP162" s="133">
        <v>9.73</v>
      </c>
      <c r="AOQ162" s="120" t="s">
        <v>152</v>
      </c>
      <c r="AOR162" s="120" t="s">
        <v>133</v>
      </c>
      <c r="AOS162" s="120">
        <v>44264</v>
      </c>
      <c r="AOT162" s="133">
        <v>9.73</v>
      </c>
      <c r="AOU162" s="120" t="s">
        <v>152</v>
      </c>
      <c r="AOV162" s="120" t="s">
        <v>133</v>
      </c>
      <c r="AOW162" s="120">
        <v>44264</v>
      </c>
      <c r="AOX162" s="133">
        <v>9.73</v>
      </c>
      <c r="AOY162" s="120" t="s">
        <v>152</v>
      </c>
      <c r="AOZ162" s="120" t="s">
        <v>133</v>
      </c>
      <c r="APA162" s="120">
        <v>44264</v>
      </c>
      <c r="APB162" s="133">
        <v>9.73</v>
      </c>
      <c r="APC162" s="120" t="s">
        <v>152</v>
      </c>
      <c r="APD162" s="120" t="s">
        <v>133</v>
      </c>
      <c r="APE162" s="120">
        <v>44264</v>
      </c>
      <c r="APF162" s="133">
        <v>9.73</v>
      </c>
      <c r="APG162" s="120" t="s">
        <v>152</v>
      </c>
      <c r="APH162" s="120" t="s">
        <v>133</v>
      </c>
      <c r="API162" s="120">
        <v>44264</v>
      </c>
      <c r="APJ162" s="133">
        <v>9.73</v>
      </c>
      <c r="APK162" s="120" t="s">
        <v>152</v>
      </c>
      <c r="APL162" s="120" t="s">
        <v>133</v>
      </c>
      <c r="APM162" s="120">
        <v>44264</v>
      </c>
      <c r="APN162" s="133">
        <v>9.73</v>
      </c>
      <c r="APO162" s="120" t="s">
        <v>152</v>
      </c>
      <c r="APP162" s="120" t="s">
        <v>133</v>
      </c>
      <c r="APQ162" s="120">
        <v>44264</v>
      </c>
      <c r="APR162" s="133">
        <v>9.73</v>
      </c>
      <c r="APS162" s="120" t="s">
        <v>152</v>
      </c>
      <c r="APT162" s="120" t="s">
        <v>133</v>
      </c>
      <c r="APU162" s="120">
        <v>44264</v>
      </c>
      <c r="APV162" s="133">
        <v>9.73</v>
      </c>
      <c r="APW162" s="120" t="s">
        <v>152</v>
      </c>
      <c r="APX162" s="120" t="s">
        <v>133</v>
      </c>
      <c r="APY162" s="120">
        <v>44264</v>
      </c>
      <c r="APZ162" s="133">
        <v>9.73</v>
      </c>
      <c r="AQA162" s="120" t="s">
        <v>152</v>
      </c>
      <c r="AQB162" s="120" t="s">
        <v>133</v>
      </c>
      <c r="AQC162" s="120">
        <v>44264</v>
      </c>
      <c r="AQD162" s="133">
        <v>9.73</v>
      </c>
      <c r="AQE162" s="120" t="s">
        <v>152</v>
      </c>
      <c r="AQF162" s="120" t="s">
        <v>133</v>
      </c>
      <c r="AQG162" s="120">
        <v>44264</v>
      </c>
      <c r="AQH162" s="133">
        <v>9.73</v>
      </c>
      <c r="AQI162" s="120" t="s">
        <v>152</v>
      </c>
      <c r="AQJ162" s="120" t="s">
        <v>133</v>
      </c>
      <c r="AQK162" s="120">
        <v>44264</v>
      </c>
      <c r="AQL162" s="133">
        <v>9.73</v>
      </c>
      <c r="AQM162" s="120" t="s">
        <v>152</v>
      </c>
      <c r="AQN162" s="120" t="s">
        <v>133</v>
      </c>
      <c r="AQO162" s="120">
        <v>44264</v>
      </c>
      <c r="AQP162" s="133">
        <v>9.73</v>
      </c>
      <c r="AQQ162" s="120" t="s">
        <v>152</v>
      </c>
      <c r="AQR162" s="120" t="s">
        <v>133</v>
      </c>
      <c r="AQS162" s="120">
        <v>44264</v>
      </c>
      <c r="AQT162" s="133">
        <v>9.73</v>
      </c>
      <c r="AQU162" s="120" t="s">
        <v>152</v>
      </c>
      <c r="AQV162" s="120" t="s">
        <v>133</v>
      </c>
      <c r="AQW162" s="120">
        <v>44264</v>
      </c>
      <c r="AQX162" s="133">
        <v>9.73</v>
      </c>
      <c r="AQY162" s="120" t="s">
        <v>152</v>
      </c>
      <c r="AQZ162" s="120" t="s">
        <v>133</v>
      </c>
      <c r="ARA162" s="120">
        <v>44264</v>
      </c>
      <c r="ARB162" s="133">
        <v>9.73</v>
      </c>
      <c r="ARC162" s="120" t="s">
        <v>152</v>
      </c>
      <c r="ARD162" s="120" t="s">
        <v>133</v>
      </c>
      <c r="ARE162" s="120">
        <v>44264</v>
      </c>
      <c r="ARF162" s="133">
        <v>9.73</v>
      </c>
      <c r="ARG162" s="120" t="s">
        <v>152</v>
      </c>
      <c r="ARH162" s="120" t="s">
        <v>133</v>
      </c>
      <c r="ARI162" s="120">
        <v>44264</v>
      </c>
      <c r="ARJ162" s="133">
        <v>9.73</v>
      </c>
      <c r="ARK162" s="120" t="s">
        <v>152</v>
      </c>
      <c r="ARL162" s="120" t="s">
        <v>133</v>
      </c>
      <c r="ARM162" s="120">
        <v>44264</v>
      </c>
      <c r="ARN162" s="133">
        <v>9.73</v>
      </c>
      <c r="ARO162" s="120" t="s">
        <v>152</v>
      </c>
      <c r="ARP162" s="120" t="s">
        <v>133</v>
      </c>
      <c r="ARQ162" s="120">
        <v>44264</v>
      </c>
      <c r="ARR162" s="133">
        <v>9.73</v>
      </c>
      <c r="ARS162" s="120" t="s">
        <v>152</v>
      </c>
      <c r="ART162" s="120" t="s">
        <v>133</v>
      </c>
      <c r="ARU162" s="120">
        <v>44264</v>
      </c>
      <c r="ARV162" s="133">
        <v>9.73</v>
      </c>
      <c r="ARW162" s="120" t="s">
        <v>152</v>
      </c>
      <c r="ARX162" s="120" t="s">
        <v>133</v>
      </c>
      <c r="ARY162" s="120">
        <v>44264</v>
      </c>
      <c r="ARZ162" s="133">
        <v>9.73</v>
      </c>
      <c r="ASA162" s="120" t="s">
        <v>152</v>
      </c>
      <c r="ASB162" s="120" t="s">
        <v>133</v>
      </c>
      <c r="ASC162" s="120">
        <v>44264</v>
      </c>
      <c r="ASD162" s="133">
        <v>9.73</v>
      </c>
      <c r="ASE162" s="120" t="s">
        <v>152</v>
      </c>
      <c r="ASF162" s="120" t="s">
        <v>133</v>
      </c>
      <c r="ASG162" s="120">
        <v>44264</v>
      </c>
      <c r="ASH162" s="133">
        <v>9.73</v>
      </c>
      <c r="ASI162" s="120" t="s">
        <v>152</v>
      </c>
      <c r="ASJ162" s="120" t="s">
        <v>133</v>
      </c>
      <c r="ASK162" s="120">
        <v>44264</v>
      </c>
      <c r="ASL162" s="133">
        <v>9.73</v>
      </c>
      <c r="ASM162" s="120" t="s">
        <v>152</v>
      </c>
      <c r="ASN162" s="120" t="s">
        <v>133</v>
      </c>
      <c r="ASO162" s="120">
        <v>44264</v>
      </c>
      <c r="ASP162" s="133">
        <v>9.73</v>
      </c>
      <c r="ASQ162" s="120" t="s">
        <v>152</v>
      </c>
      <c r="ASR162" s="120" t="s">
        <v>133</v>
      </c>
      <c r="ASS162" s="120">
        <v>44264</v>
      </c>
      <c r="AST162" s="133">
        <v>9.73</v>
      </c>
      <c r="ASU162" s="120" t="s">
        <v>152</v>
      </c>
      <c r="ASV162" s="120" t="s">
        <v>133</v>
      </c>
      <c r="ASW162" s="120">
        <v>44264</v>
      </c>
      <c r="ASX162" s="133">
        <v>9.73</v>
      </c>
      <c r="ASY162" s="120" t="s">
        <v>152</v>
      </c>
      <c r="ASZ162" s="120" t="s">
        <v>133</v>
      </c>
      <c r="ATA162" s="120">
        <v>44264</v>
      </c>
      <c r="ATB162" s="133">
        <v>9.73</v>
      </c>
      <c r="ATC162" s="120" t="s">
        <v>152</v>
      </c>
      <c r="ATD162" s="120" t="s">
        <v>133</v>
      </c>
      <c r="ATE162" s="120">
        <v>44264</v>
      </c>
      <c r="ATF162" s="133">
        <v>9.73</v>
      </c>
      <c r="ATG162" s="120" t="s">
        <v>152</v>
      </c>
      <c r="ATH162" s="120" t="s">
        <v>133</v>
      </c>
      <c r="ATI162" s="120">
        <v>44264</v>
      </c>
      <c r="ATJ162" s="133">
        <v>9.73</v>
      </c>
      <c r="ATK162" s="120" t="s">
        <v>152</v>
      </c>
      <c r="ATL162" s="120" t="s">
        <v>133</v>
      </c>
      <c r="ATM162" s="120">
        <v>44264</v>
      </c>
      <c r="ATN162" s="133">
        <v>9.73</v>
      </c>
      <c r="ATO162" s="120" t="s">
        <v>152</v>
      </c>
      <c r="ATP162" s="120" t="s">
        <v>133</v>
      </c>
      <c r="ATQ162" s="120">
        <v>44264</v>
      </c>
      <c r="ATR162" s="133">
        <v>9.73</v>
      </c>
      <c r="ATS162" s="120" t="s">
        <v>152</v>
      </c>
      <c r="ATT162" s="120" t="s">
        <v>133</v>
      </c>
      <c r="ATU162" s="120">
        <v>44264</v>
      </c>
      <c r="ATV162" s="133">
        <v>9.73</v>
      </c>
      <c r="ATW162" s="120" t="s">
        <v>152</v>
      </c>
      <c r="ATX162" s="120" t="s">
        <v>133</v>
      </c>
      <c r="ATY162" s="120">
        <v>44264</v>
      </c>
      <c r="ATZ162" s="133">
        <v>9.73</v>
      </c>
      <c r="AUA162" s="120" t="s">
        <v>152</v>
      </c>
      <c r="AUB162" s="120" t="s">
        <v>133</v>
      </c>
      <c r="AUC162" s="120">
        <v>44264</v>
      </c>
      <c r="AUD162" s="133">
        <v>9.73</v>
      </c>
      <c r="AUE162" s="120" t="s">
        <v>152</v>
      </c>
      <c r="AUF162" s="120" t="s">
        <v>133</v>
      </c>
      <c r="AUG162" s="120">
        <v>44264</v>
      </c>
      <c r="AUH162" s="133">
        <v>9.73</v>
      </c>
      <c r="AUI162" s="120" t="s">
        <v>152</v>
      </c>
      <c r="AUJ162" s="120" t="s">
        <v>133</v>
      </c>
      <c r="AUK162" s="120">
        <v>44264</v>
      </c>
      <c r="AUL162" s="133">
        <v>9.73</v>
      </c>
      <c r="AUM162" s="120" t="s">
        <v>152</v>
      </c>
      <c r="AUN162" s="120" t="s">
        <v>133</v>
      </c>
      <c r="AUO162" s="120">
        <v>44264</v>
      </c>
      <c r="AUP162" s="133">
        <v>9.73</v>
      </c>
      <c r="AUQ162" s="120" t="s">
        <v>152</v>
      </c>
      <c r="AUR162" s="120" t="s">
        <v>133</v>
      </c>
      <c r="AUS162" s="120">
        <v>44264</v>
      </c>
      <c r="AUT162" s="133">
        <v>9.73</v>
      </c>
      <c r="AUU162" s="120" t="s">
        <v>152</v>
      </c>
      <c r="AUV162" s="120" t="s">
        <v>133</v>
      </c>
      <c r="AUW162" s="120">
        <v>44264</v>
      </c>
      <c r="AUX162" s="133">
        <v>9.73</v>
      </c>
      <c r="AUY162" s="120" t="s">
        <v>152</v>
      </c>
      <c r="AUZ162" s="120" t="s">
        <v>133</v>
      </c>
      <c r="AVA162" s="120">
        <v>44264</v>
      </c>
      <c r="AVB162" s="133">
        <v>9.73</v>
      </c>
      <c r="AVC162" s="120" t="s">
        <v>152</v>
      </c>
      <c r="AVD162" s="120" t="s">
        <v>133</v>
      </c>
      <c r="AVE162" s="120">
        <v>44264</v>
      </c>
      <c r="AVF162" s="133">
        <v>9.73</v>
      </c>
      <c r="AVG162" s="120" t="s">
        <v>152</v>
      </c>
      <c r="AVH162" s="120" t="s">
        <v>133</v>
      </c>
      <c r="AVI162" s="120">
        <v>44264</v>
      </c>
      <c r="AVJ162" s="133">
        <v>9.73</v>
      </c>
      <c r="AVK162" s="120" t="s">
        <v>152</v>
      </c>
      <c r="AVL162" s="120" t="s">
        <v>133</v>
      </c>
      <c r="AVM162" s="120">
        <v>44264</v>
      </c>
      <c r="AVN162" s="133">
        <v>9.73</v>
      </c>
      <c r="AVO162" s="120" t="s">
        <v>152</v>
      </c>
      <c r="AVP162" s="120" t="s">
        <v>133</v>
      </c>
      <c r="AVQ162" s="120">
        <v>44264</v>
      </c>
      <c r="AVR162" s="133">
        <v>9.73</v>
      </c>
      <c r="AVS162" s="120" t="s">
        <v>152</v>
      </c>
      <c r="AVT162" s="120" t="s">
        <v>133</v>
      </c>
      <c r="AVU162" s="120">
        <v>44264</v>
      </c>
      <c r="AVV162" s="133">
        <v>9.73</v>
      </c>
      <c r="AVW162" s="120" t="s">
        <v>152</v>
      </c>
      <c r="AVX162" s="120" t="s">
        <v>133</v>
      </c>
      <c r="AVY162" s="120">
        <v>44264</v>
      </c>
      <c r="AVZ162" s="133">
        <v>9.73</v>
      </c>
      <c r="AWA162" s="120" t="s">
        <v>152</v>
      </c>
      <c r="AWB162" s="120" t="s">
        <v>133</v>
      </c>
      <c r="AWC162" s="120">
        <v>44264</v>
      </c>
      <c r="AWD162" s="133">
        <v>9.73</v>
      </c>
      <c r="AWE162" s="120" t="s">
        <v>152</v>
      </c>
      <c r="AWF162" s="120" t="s">
        <v>133</v>
      </c>
      <c r="AWG162" s="120">
        <v>44264</v>
      </c>
      <c r="AWH162" s="133">
        <v>9.73</v>
      </c>
      <c r="AWI162" s="120" t="s">
        <v>152</v>
      </c>
      <c r="AWJ162" s="120" t="s">
        <v>133</v>
      </c>
      <c r="AWK162" s="120">
        <v>44264</v>
      </c>
      <c r="AWL162" s="133">
        <v>9.73</v>
      </c>
      <c r="AWM162" s="120" t="s">
        <v>152</v>
      </c>
      <c r="AWN162" s="120" t="s">
        <v>133</v>
      </c>
      <c r="AWO162" s="120">
        <v>44264</v>
      </c>
      <c r="AWP162" s="133">
        <v>9.73</v>
      </c>
      <c r="AWQ162" s="120" t="s">
        <v>152</v>
      </c>
      <c r="AWR162" s="120" t="s">
        <v>133</v>
      </c>
      <c r="AWS162" s="120">
        <v>44264</v>
      </c>
      <c r="AWT162" s="133">
        <v>9.73</v>
      </c>
      <c r="AWU162" s="120" t="s">
        <v>152</v>
      </c>
      <c r="AWV162" s="120" t="s">
        <v>133</v>
      </c>
      <c r="AWW162" s="120">
        <v>44264</v>
      </c>
      <c r="AWX162" s="133">
        <v>9.73</v>
      </c>
      <c r="AWY162" s="120" t="s">
        <v>152</v>
      </c>
      <c r="AWZ162" s="120" t="s">
        <v>133</v>
      </c>
      <c r="AXA162" s="120">
        <v>44264</v>
      </c>
      <c r="AXB162" s="133">
        <v>9.73</v>
      </c>
      <c r="AXC162" s="120" t="s">
        <v>152</v>
      </c>
      <c r="AXD162" s="120" t="s">
        <v>133</v>
      </c>
      <c r="AXE162" s="120">
        <v>44264</v>
      </c>
      <c r="AXF162" s="133">
        <v>9.73</v>
      </c>
      <c r="AXG162" s="120" t="s">
        <v>152</v>
      </c>
      <c r="AXH162" s="120" t="s">
        <v>133</v>
      </c>
      <c r="AXI162" s="120">
        <v>44264</v>
      </c>
      <c r="AXJ162" s="133">
        <v>9.73</v>
      </c>
      <c r="AXK162" s="120" t="s">
        <v>152</v>
      </c>
      <c r="AXL162" s="120" t="s">
        <v>133</v>
      </c>
      <c r="AXM162" s="120">
        <v>44264</v>
      </c>
      <c r="AXN162" s="133">
        <v>9.73</v>
      </c>
      <c r="AXO162" s="120" t="s">
        <v>152</v>
      </c>
      <c r="AXP162" s="120" t="s">
        <v>133</v>
      </c>
      <c r="AXQ162" s="120">
        <v>44264</v>
      </c>
      <c r="AXR162" s="133">
        <v>9.73</v>
      </c>
      <c r="AXS162" s="120" t="s">
        <v>152</v>
      </c>
      <c r="AXT162" s="120" t="s">
        <v>133</v>
      </c>
      <c r="AXU162" s="120">
        <v>44264</v>
      </c>
      <c r="AXV162" s="133">
        <v>9.73</v>
      </c>
      <c r="AXW162" s="120" t="s">
        <v>152</v>
      </c>
      <c r="AXX162" s="120" t="s">
        <v>133</v>
      </c>
      <c r="AXY162" s="120">
        <v>44264</v>
      </c>
      <c r="AXZ162" s="133">
        <v>9.73</v>
      </c>
      <c r="AYA162" s="120" t="s">
        <v>152</v>
      </c>
      <c r="AYB162" s="120" t="s">
        <v>133</v>
      </c>
      <c r="AYC162" s="120">
        <v>44264</v>
      </c>
      <c r="AYD162" s="133">
        <v>9.73</v>
      </c>
      <c r="AYE162" s="120" t="s">
        <v>152</v>
      </c>
      <c r="AYF162" s="120" t="s">
        <v>133</v>
      </c>
      <c r="AYG162" s="120">
        <v>44264</v>
      </c>
      <c r="AYH162" s="133">
        <v>9.73</v>
      </c>
      <c r="AYI162" s="120" t="s">
        <v>152</v>
      </c>
      <c r="AYJ162" s="120" t="s">
        <v>133</v>
      </c>
      <c r="AYK162" s="120">
        <v>44264</v>
      </c>
      <c r="AYL162" s="133">
        <v>9.73</v>
      </c>
      <c r="AYM162" s="120" t="s">
        <v>152</v>
      </c>
      <c r="AYN162" s="120" t="s">
        <v>133</v>
      </c>
      <c r="AYO162" s="120">
        <v>44264</v>
      </c>
      <c r="AYP162" s="133">
        <v>9.73</v>
      </c>
      <c r="AYQ162" s="120" t="s">
        <v>152</v>
      </c>
      <c r="AYR162" s="120" t="s">
        <v>133</v>
      </c>
      <c r="AYS162" s="120">
        <v>44264</v>
      </c>
      <c r="AYT162" s="133">
        <v>9.73</v>
      </c>
      <c r="AYU162" s="120" t="s">
        <v>152</v>
      </c>
      <c r="AYV162" s="120" t="s">
        <v>133</v>
      </c>
      <c r="AYW162" s="120">
        <v>44264</v>
      </c>
      <c r="AYX162" s="133">
        <v>9.73</v>
      </c>
      <c r="AYY162" s="120" t="s">
        <v>152</v>
      </c>
      <c r="AYZ162" s="120" t="s">
        <v>133</v>
      </c>
      <c r="AZA162" s="120">
        <v>44264</v>
      </c>
      <c r="AZB162" s="133">
        <v>9.73</v>
      </c>
      <c r="AZC162" s="120" t="s">
        <v>152</v>
      </c>
      <c r="AZD162" s="120" t="s">
        <v>133</v>
      </c>
      <c r="AZE162" s="120">
        <v>44264</v>
      </c>
      <c r="AZF162" s="133">
        <v>9.73</v>
      </c>
      <c r="AZG162" s="120" t="s">
        <v>152</v>
      </c>
      <c r="AZH162" s="120" t="s">
        <v>133</v>
      </c>
      <c r="AZI162" s="120">
        <v>44264</v>
      </c>
      <c r="AZJ162" s="133">
        <v>9.73</v>
      </c>
      <c r="AZK162" s="120" t="s">
        <v>152</v>
      </c>
      <c r="AZL162" s="120" t="s">
        <v>133</v>
      </c>
      <c r="AZM162" s="120">
        <v>44264</v>
      </c>
      <c r="AZN162" s="133">
        <v>9.73</v>
      </c>
      <c r="AZO162" s="120" t="s">
        <v>152</v>
      </c>
      <c r="AZP162" s="120" t="s">
        <v>133</v>
      </c>
      <c r="AZQ162" s="120">
        <v>44264</v>
      </c>
      <c r="AZR162" s="133">
        <v>9.73</v>
      </c>
      <c r="AZS162" s="120" t="s">
        <v>152</v>
      </c>
      <c r="AZT162" s="120" t="s">
        <v>133</v>
      </c>
      <c r="AZU162" s="120">
        <v>44264</v>
      </c>
      <c r="AZV162" s="133">
        <v>9.73</v>
      </c>
      <c r="AZW162" s="120" t="s">
        <v>152</v>
      </c>
      <c r="AZX162" s="120" t="s">
        <v>133</v>
      </c>
      <c r="AZY162" s="120">
        <v>44264</v>
      </c>
      <c r="AZZ162" s="133">
        <v>9.73</v>
      </c>
      <c r="BAA162" s="120" t="s">
        <v>152</v>
      </c>
      <c r="BAB162" s="120" t="s">
        <v>133</v>
      </c>
      <c r="BAC162" s="120">
        <v>44264</v>
      </c>
      <c r="BAD162" s="133">
        <v>9.73</v>
      </c>
      <c r="BAE162" s="120" t="s">
        <v>152</v>
      </c>
      <c r="BAF162" s="120" t="s">
        <v>133</v>
      </c>
      <c r="BAG162" s="120">
        <v>44264</v>
      </c>
      <c r="BAH162" s="133">
        <v>9.73</v>
      </c>
      <c r="BAI162" s="120" t="s">
        <v>152</v>
      </c>
      <c r="BAJ162" s="120" t="s">
        <v>133</v>
      </c>
      <c r="BAK162" s="120">
        <v>44264</v>
      </c>
      <c r="BAL162" s="133">
        <v>9.73</v>
      </c>
      <c r="BAM162" s="120" t="s">
        <v>152</v>
      </c>
      <c r="BAN162" s="120" t="s">
        <v>133</v>
      </c>
      <c r="BAO162" s="120">
        <v>44264</v>
      </c>
      <c r="BAP162" s="133">
        <v>9.73</v>
      </c>
      <c r="BAQ162" s="120" t="s">
        <v>152</v>
      </c>
      <c r="BAR162" s="120" t="s">
        <v>133</v>
      </c>
      <c r="BAS162" s="120">
        <v>44264</v>
      </c>
      <c r="BAT162" s="133">
        <v>9.73</v>
      </c>
      <c r="BAU162" s="120" t="s">
        <v>152</v>
      </c>
      <c r="BAV162" s="120" t="s">
        <v>133</v>
      </c>
      <c r="BAW162" s="120">
        <v>44264</v>
      </c>
      <c r="BAX162" s="133">
        <v>9.73</v>
      </c>
      <c r="BAY162" s="120" t="s">
        <v>152</v>
      </c>
      <c r="BAZ162" s="120" t="s">
        <v>133</v>
      </c>
      <c r="BBA162" s="120">
        <v>44264</v>
      </c>
      <c r="BBB162" s="133">
        <v>9.73</v>
      </c>
      <c r="BBC162" s="120" t="s">
        <v>152</v>
      </c>
      <c r="BBD162" s="120" t="s">
        <v>133</v>
      </c>
      <c r="BBE162" s="120">
        <v>44264</v>
      </c>
      <c r="BBF162" s="133">
        <v>9.73</v>
      </c>
      <c r="BBG162" s="120" t="s">
        <v>152</v>
      </c>
      <c r="BBH162" s="120" t="s">
        <v>133</v>
      </c>
      <c r="BBI162" s="120">
        <v>44264</v>
      </c>
      <c r="BBJ162" s="133">
        <v>9.73</v>
      </c>
      <c r="BBK162" s="120" t="s">
        <v>152</v>
      </c>
      <c r="BBL162" s="120" t="s">
        <v>133</v>
      </c>
      <c r="BBM162" s="120">
        <v>44264</v>
      </c>
      <c r="BBN162" s="133">
        <v>9.73</v>
      </c>
      <c r="BBO162" s="120" t="s">
        <v>152</v>
      </c>
      <c r="BBP162" s="120" t="s">
        <v>133</v>
      </c>
      <c r="BBQ162" s="120">
        <v>44264</v>
      </c>
      <c r="BBR162" s="133">
        <v>9.73</v>
      </c>
      <c r="BBS162" s="120" t="s">
        <v>152</v>
      </c>
      <c r="BBT162" s="120" t="s">
        <v>133</v>
      </c>
      <c r="BBU162" s="120">
        <v>44264</v>
      </c>
      <c r="BBV162" s="133">
        <v>9.73</v>
      </c>
      <c r="BBW162" s="120" t="s">
        <v>152</v>
      </c>
      <c r="BBX162" s="120" t="s">
        <v>133</v>
      </c>
      <c r="BBY162" s="120">
        <v>44264</v>
      </c>
      <c r="BBZ162" s="133">
        <v>9.73</v>
      </c>
      <c r="BCA162" s="120" t="s">
        <v>152</v>
      </c>
      <c r="BCB162" s="120" t="s">
        <v>133</v>
      </c>
      <c r="BCC162" s="120">
        <v>44264</v>
      </c>
      <c r="BCD162" s="133">
        <v>9.73</v>
      </c>
      <c r="BCE162" s="120" t="s">
        <v>152</v>
      </c>
      <c r="BCF162" s="120" t="s">
        <v>133</v>
      </c>
      <c r="BCG162" s="120">
        <v>44264</v>
      </c>
      <c r="BCH162" s="133">
        <v>9.73</v>
      </c>
      <c r="BCI162" s="120" t="s">
        <v>152</v>
      </c>
      <c r="BCJ162" s="120" t="s">
        <v>133</v>
      </c>
      <c r="BCK162" s="120">
        <v>44264</v>
      </c>
      <c r="BCL162" s="133">
        <v>9.73</v>
      </c>
      <c r="BCM162" s="120" t="s">
        <v>152</v>
      </c>
      <c r="BCN162" s="120" t="s">
        <v>133</v>
      </c>
      <c r="BCO162" s="120">
        <v>44264</v>
      </c>
      <c r="BCP162" s="133">
        <v>9.73</v>
      </c>
      <c r="BCQ162" s="120" t="s">
        <v>152</v>
      </c>
      <c r="BCR162" s="120" t="s">
        <v>133</v>
      </c>
      <c r="BCS162" s="120">
        <v>44264</v>
      </c>
      <c r="BCT162" s="133">
        <v>9.73</v>
      </c>
      <c r="BCU162" s="120" t="s">
        <v>152</v>
      </c>
      <c r="BCV162" s="120" t="s">
        <v>133</v>
      </c>
      <c r="BCW162" s="120">
        <v>44264</v>
      </c>
      <c r="BCX162" s="133">
        <v>9.73</v>
      </c>
      <c r="BCY162" s="120" t="s">
        <v>152</v>
      </c>
      <c r="BCZ162" s="120" t="s">
        <v>133</v>
      </c>
      <c r="BDA162" s="120">
        <v>44264</v>
      </c>
      <c r="BDB162" s="133">
        <v>9.73</v>
      </c>
      <c r="BDC162" s="120" t="s">
        <v>152</v>
      </c>
      <c r="BDD162" s="120" t="s">
        <v>133</v>
      </c>
      <c r="BDE162" s="120">
        <v>44264</v>
      </c>
      <c r="BDF162" s="133">
        <v>9.73</v>
      </c>
      <c r="BDG162" s="120" t="s">
        <v>152</v>
      </c>
      <c r="BDH162" s="120" t="s">
        <v>133</v>
      </c>
      <c r="BDI162" s="120">
        <v>44264</v>
      </c>
      <c r="BDJ162" s="133">
        <v>9.73</v>
      </c>
      <c r="BDK162" s="120" t="s">
        <v>152</v>
      </c>
      <c r="BDL162" s="120" t="s">
        <v>133</v>
      </c>
      <c r="BDM162" s="120">
        <v>44264</v>
      </c>
      <c r="BDN162" s="133">
        <v>9.73</v>
      </c>
      <c r="BDO162" s="120" t="s">
        <v>152</v>
      </c>
      <c r="BDP162" s="120" t="s">
        <v>133</v>
      </c>
      <c r="BDQ162" s="120">
        <v>44264</v>
      </c>
      <c r="BDR162" s="133">
        <v>9.73</v>
      </c>
      <c r="BDS162" s="120" t="s">
        <v>152</v>
      </c>
      <c r="BDT162" s="120" t="s">
        <v>133</v>
      </c>
      <c r="BDU162" s="120">
        <v>44264</v>
      </c>
      <c r="BDV162" s="133">
        <v>9.73</v>
      </c>
      <c r="BDW162" s="120" t="s">
        <v>152</v>
      </c>
      <c r="BDX162" s="120" t="s">
        <v>133</v>
      </c>
      <c r="BDY162" s="120">
        <v>44264</v>
      </c>
      <c r="BDZ162" s="133">
        <v>9.73</v>
      </c>
      <c r="BEA162" s="120" t="s">
        <v>152</v>
      </c>
      <c r="BEB162" s="120" t="s">
        <v>133</v>
      </c>
      <c r="BEC162" s="120">
        <v>44264</v>
      </c>
      <c r="BED162" s="133">
        <v>9.73</v>
      </c>
      <c r="BEE162" s="120" t="s">
        <v>152</v>
      </c>
      <c r="BEF162" s="120" t="s">
        <v>133</v>
      </c>
      <c r="BEG162" s="120">
        <v>44264</v>
      </c>
      <c r="BEH162" s="133">
        <v>9.73</v>
      </c>
      <c r="BEI162" s="120" t="s">
        <v>152</v>
      </c>
      <c r="BEJ162" s="120" t="s">
        <v>133</v>
      </c>
      <c r="BEK162" s="120">
        <v>44264</v>
      </c>
      <c r="BEL162" s="133">
        <v>9.73</v>
      </c>
      <c r="BEM162" s="120" t="s">
        <v>152</v>
      </c>
      <c r="BEN162" s="120" t="s">
        <v>133</v>
      </c>
      <c r="BEO162" s="120">
        <v>44264</v>
      </c>
      <c r="BEP162" s="133">
        <v>9.73</v>
      </c>
      <c r="BEQ162" s="120" t="s">
        <v>152</v>
      </c>
      <c r="BER162" s="120" t="s">
        <v>133</v>
      </c>
      <c r="BES162" s="120">
        <v>44264</v>
      </c>
      <c r="BET162" s="133">
        <v>9.73</v>
      </c>
      <c r="BEU162" s="120" t="s">
        <v>152</v>
      </c>
      <c r="BEV162" s="120" t="s">
        <v>133</v>
      </c>
      <c r="BEW162" s="120">
        <v>44264</v>
      </c>
      <c r="BEX162" s="133">
        <v>9.73</v>
      </c>
      <c r="BEY162" s="120" t="s">
        <v>152</v>
      </c>
      <c r="BEZ162" s="120" t="s">
        <v>133</v>
      </c>
      <c r="BFA162" s="120">
        <v>44264</v>
      </c>
      <c r="BFB162" s="133">
        <v>9.73</v>
      </c>
      <c r="BFC162" s="120" t="s">
        <v>152</v>
      </c>
      <c r="BFD162" s="120" t="s">
        <v>133</v>
      </c>
      <c r="BFE162" s="120">
        <v>44264</v>
      </c>
      <c r="BFF162" s="133">
        <v>9.73</v>
      </c>
      <c r="BFG162" s="120" t="s">
        <v>152</v>
      </c>
      <c r="BFH162" s="120" t="s">
        <v>133</v>
      </c>
      <c r="BFI162" s="120">
        <v>44264</v>
      </c>
      <c r="BFJ162" s="133">
        <v>9.73</v>
      </c>
      <c r="BFK162" s="120" t="s">
        <v>152</v>
      </c>
      <c r="BFL162" s="120" t="s">
        <v>133</v>
      </c>
      <c r="BFM162" s="120">
        <v>44264</v>
      </c>
      <c r="BFN162" s="133">
        <v>9.73</v>
      </c>
      <c r="BFO162" s="120" t="s">
        <v>152</v>
      </c>
      <c r="BFP162" s="120" t="s">
        <v>133</v>
      </c>
      <c r="BFQ162" s="120">
        <v>44264</v>
      </c>
      <c r="BFR162" s="133">
        <v>9.73</v>
      </c>
      <c r="BFS162" s="120" t="s">
        <v>152</v>
      </c>
      <c r="BFT162" s="120" t="s">
        <v>133</v>
      </c>
      <c r="BFU162" s="120">
        <v>44264</v>
      </c>
      <c r="BFV162" s="133">
        <v>9.73</v>
      </c>
      <c r="BFW162" s="120" t="s">
        <v>152</v>
      </c>
      <c r="BFX162" s="120" t="s">
        <v>133</v>
      </c>
      <c r="BFY162" s="120">
        <v>44264</v>
      </c>
      <c r="BFZ162" s="133">
        <v>9.73</v>
      </c>
      <c r="BGA162" s="120" t="s">
        <v>152</v>
      </c>
      <c r="BGB162" s="120" t="s">
        <v>133</v>
      </c>
      <c r="BGC162" s="120">
        <v>44264</v>
      </c>
      <c r="BGD162" s="133">
        <v>9.73</v>
      </c>
      <c r="BGE162" s="120" t="s">
        <v>152</v>
      </c>
      <c r="BGF162" s="120" t="s">
        <v>133</v>
      </c>
      <c r="BGG162" s="120">
        <v>44264</v>
      </c>
      <c r="BGH162" s="133">
        <v>9.73</v>
      </c>
      <c r="BGI162" s="120" t="s">
        <v>152</v>
      </c>
      <c r="BGJ162" s="120" t="s">
        <v>133</v>
      </c>
      <c r="BGK162" s="120">
        <v>44264</v>
      </c>
      <c r="BGL162" s="133">
        <v>9.73</v>
      </c>
      <c r="BGM162" s="120" t="s">
        <v>152</v>
      </c>
      <c r="BGN162" s="120" t="s">
        <v>133</v>
      </c>
      <c r="BGO162" s="120">
        <v>44264</v>
      </c>
      <c r="BGP162" s="133">
        <v>9.73</v>
      </c>
      <c r="BGQ162" s="120" t="s">
        <v>152</v>
      </c>
      <c r="BGR162" s="120" t="s">
        <v>133</v>
      </c>
      <c r="BGS162" s="120">
        <v>44264</v>
      </c>
      <c r="BGT162" s="133">
        <v>9.73</v>
      </c>
      <c r="BGU162" s="120" t="s">
        <v>152</v>
      </c>
      <c r="BGV162" s="120" t="s">
        <v>133</v>
      </c>
      <c r="BGW162" s="120">
        <v>44264</v>
      </c>
      <c r="BGX162" s="133">
        <v>9.73</v>
      </c>
      <c r="BGY162" s="120" t="s">
        <v>152</v>
      </c>
      <c r="BGZ162" s="120" t="s">
        <v>133</v>
      </c>
      <c r="BHA162" s="120">
        <v>44264</v>
      </c>
      <c r="BHB162" s="133">
        <v>9.73</v>
      </c>
      <c r="BHC162" s="120" t="s">
        <v>152</v>
      </c>
      <c r="BHD162" s="120" t="s">
        <v>133</v>
      </c>
      <c r="BHE162" s="120">
        <v>44264</v>
      </c>
      <c r="BHF162" s="133">
        <v>9.73</v>
      </c>
      <c r="BHG162" s="120" t="s">
        <v>152</v>
      </c>
      <c r="BHH162" s="120" t="s">
        <v>133</v>
      </c>
      <c r="BHI162" s="120">
        <v>44264</v>
      </c>
      <c r="BHJ162" s="133">
        <v>9.73</v>
      </c>
      <c r="BHK162" s="120" t="s">
        <v>152</v>
      </c>
      <c r="BHL162" s="120" t="s">
        <v>133</v>
      </c>
      <c r="BHM162" s="120">
        <v>44264</v>
      </c>
      <c r="BHN162" s="133">
        <v>9.73</v>
      </c>
      <c r="BHO162" s="120" t="s">
        <v>152</v>
      </c>
      <c r="BHP162" s="120" t="s">
        <v>133</v>
      </c>
      <c r="BHQ162" s="120">
        <v>44264</v>
      </c>
      <c r="BHR162" s="133">
        <v>9.73</v>
      </c>
      <c r="BHS162" s="120" t="s">
        <v>152</v>
      </c>
      <c r="BHT162" s="120" t="s">
        <v>133</v>
      </c>
      <c r="BHU162" s="120">
        <v>44264</v>
      </c>
      <c r="BHV162" s="133">
        <v>9.73</v>
      </c>
      <c r="BHW162" s="120" t="s">
        <v>152</v>
      </c>
      <c r="BHX162" s="120" t="s">
        <v>133</v>
      </c>
      <c r="BHY162" s="120">
        <v>44264</v>
      </c>
      <c r="BHZ162" s="133">
        <v>9.73</v>
      </c>
      <c r="BIA162" s="120" t="s">
        <v>152</v>
      </c>
      <c r="BIB162" s="120" t="s">
        <v>133</v>
      </c>
      <c r="BIC162" s="120">
        <v>44264</v>
      </c>
      <c r="BID162" s="133">
        <v>9.73</v>
      </c>
      <c r="BIE162" s="120" t="s">
        <v>152</v>
      </c>
      <c r="BIF162" s="120" t="s">
        <v>133</v>
      </c>
      <c r="BIG162" s="120">
        <v>44264</v>
      </c>
      <c r="BIH162" s="133">
        <v>9.73</v>
      </c>
      <c r="BII162" s="120" t="s">
        <v>152</v>
      </c>
      <c r="BIJ162" s="120" t="s">
        <v>133</v>
      </c>
      <c r="BIK162" s="120">
        <v>44264</v>
      </c>
      <c r="BIL162" s="133">
        <v>9.73</v>
      </c>
      <c r="BIM162" s="120" t="s">
        <v>152</v>
      </c>
      <c r="BIN162" s="120" t="s">
        <v>133</v>
      </c>
      <c r="BIO162" s="120">
        <v>44264</v>
      </c>
      <c r="BIP162" s="133">
        <v>9.73</v>
      </c>
      <c r="BIQ162" s="120" t="s">
        <v>152</v>
      </c>
      <c r="BIR162" s="120" t="s">
        <v>133</v>
      </c>
      <c r="BIS162" s="120">
        <v>44264</v>
      </c>
      <c r="BIT162" s="133">
        <v>9.73</v>
      </c>
      <c r="BIU162" s="120" t="s">
        <v>152</v>
      </c>
      <c r="BIV162" s="120" t="s">
        <v>133</v>
      </c>
      <c r="BIW162" s="120">
        <v>44264</v>
      </c>
      <c r="BIX162" s="133">
        <v>9.73</v>
      </c>
      <c r="BIY162" s="120" t="s">
        <v>152</v>
      </c>
      <c r="BIZ162" s="120" t="s">
        <v>133</v>
      </c>
      <c r="BJA162" s="120">
        <v>44264</v>
      </c>
      <c r="BJB162" s="133">
        <v>9.73</v>
      </c>
      <c r="BJC162" s="120" t="s">
        <v>152</v>
      </c>
      <c r="BJD162" s="120" t="s">
        <v>133</v>
      </c>
      <c r="BJE162" s="120">
        <v>44264</v>
      </c>
      <c r="BJF162" s="133">
        <v>9.73</v>
      </c>
      <c r="BJG162" s="120" t="s">
        <v>152</v>
      </c>
      <c r="BJH162" s="120" t="s">
        <v>133</v>
      </c>
      <c r="BJI162" s="120">
        <v>44264</v>
      </c>
      <c r="BJJ162" s="133">
        <v>9.73</v>
      </c>
      <c r="BJK162" s="120" t="s">
        <v>152</v>
      </c>
      <c r="BJL162" s="120" t="s">
        <v>133</v>
      </c>
      <c r="BJM162" s="120">
        <v>44264</v>
      </c>
      <c r="BJN162" s="133">
        <v>9.73</v>
      </c>
      <c r="BJO162" s="120" t="s">
        <v>152</v>
      </c>
      <c r="BJP162" s="120" t="s">
        <v>133</v>
      </c>
      <c r="BJQ162" s="120">
        <v>44264</v>
      </c>
      <c r="BJR162" s="133">
        <v>9.73</v>
      </c>
      <c r="BJS162" s="120" t="s">
        <v>152</v>
      </c>
      <c r="BJT162" s="120" t="s">
        <v>133</v>
      </c>
      <c r="BJU162" s="120">
        <v>44264</v>
      </c>
      <c r="BJV162" s="133">
        <v>9.73</v>
      </c>
      <c r="BJW162" s="120" t="s">
        <v>152</v>
      </c>
      <c r="BJX162" s="120" t="s">
        <v>133</v>
      </c>
      <c r="BJY162" s="120">
        <v>44264</v>
      </c>
      <c r="BJZ162" s="133">
        <v>9.73</v>
      </c>
      <c r="BKA162" s="120" t="s">
        <v>152</v>
      </c>
      <c r="BKB162" s="120" t="s">
        <v>133</v>
      </c>
      <c r="BKC162" s="120">
        <v>44264</v>
      </c>
      <c r="BKD162" s="133">
        <v>9.73</v>
      </c>
      <c r="BKE162" s="120" t="s">
        <v>152</v>
      </c>
      <c r="BKF162" s="120" t="s">
        <v>133</v>
      </c>
      <c r="BKG162" s="120">
        <v>44264</v>
      </c>
      <c r="BKH162" s="133">
        <v>9.73</v>
      </c>
      <c r="BKI162" s="120" t="s">
        <v>152</v>
      </c>
      <c r="BKJ162" s="120" t="s">
        <v>133</v>
      </c>
      <c r="BKK162" s="120">
        <v>44264</v>
      </c>
      <c r="BKL162" s="133">
        <v>9.73</v>
      </c>
      <c r="BKM162" s="120" t="s">
        <v>152</v>
      </c>
      <c r="BKN162" s="120" t="s">
        <v>133</v>
      </c>
      <c r="BKO162" s="120">
        <v>44264</v>
      </c>
      <c r="BKP162" s="133">
        <v>9.73</v>
      </c>
      <c r="BKQ162" s="120" t="s">
        <v>152</v>
      </c>
      <c r="BKR162" s="120" t="s">
        <v>133</v>
      </c>
      <c r="BKS162" s="120">
        <v>44264</v>
      </c>
      <c r="BKT162" s="133">
        <v>9.73</v>
      </c>
      <c r="BKU162" s="120" t="s">
        <v>152</v>
      </c>
      <c r="BKV162" s="120" t="s">
        <v>133</v>
      </c>
      <c r="BKW162" s="120">
        <v>44264</v>
      </c>
      <c r="BKX162" s="133">
        <v>9.73</v>
      </c>
      <c r="BKY162" s="120" t="s">
        <v>152</v>
      </c>
      <c r="BKZ162" s="120" t="s">
        <v>133</v>
      </c>
      <c r="BLA162" s="120">
        <v>44264</v>
      </c>
      <c r="BLB162" s="133">
        <v>9.73</v>
      </c>
      <c r="BLC162" s="120" t="s">
        <v>152</v>
      </c>
      <c r="BLD162" s="120" t="s">
        <v>133</v>
      </c>
      <c r="BLE162" s="120">
        <v>44264</v>
      </c>
      <c r="BLF162" s="133">
        <v>9.73</v>
      </c>
      <c r="BLG162" s="120" t="s">
        <v>152</v>
      </c>
      <c r="BLH162" s="120" t="s">
        <v>133</v>
      </c>
      <c r="BLI162" s="120">
        <v>44264</v>
      </c>
      <c r="BLJ162" s="133">
        <v>9.73</v>
      </c>
      <c r="BLK162" s="120" t="s">
        <v>152</v>
      </c>
      <c r="BLL162" s="120" t="s">
        <v>133</v>
      </c>
      <c r="BLM162" s="120">
        <v>44264</v>
      </c>
      <c r="BLN162" s="133">
        <v>9.73</v>
      </c>
      <c r="BLO162" s="120" t="s">
        <v>152</v>
      </c>
      <c r="BLP162" s="120" t="s">
        <v>133</v>
      </c>
      <c r="BLQ162" s="120">
        <v>44264</v>
      </c>
      <c r="BLR162" s="133">
        <v>9.73</v>
      </c>
      <c r="BLS162" s="120" t="s">
        <v>152</v>
      </c>
      <c r="BLT162" s="120" t="s">
        <v>133</v>
      </c>
      <c r="BLU162" s="120">
        <v>44264</v>
      </c>
      <c r="BLV162" s="133">
        <v>9.73</v>
      </c>
      <c r="BLW162" s="120" t="s">
        <v>152</v>
      </c>
      <c r="BLX162" s="120" t="s">
        <v>133</v>
      </c>
      <c r="BLY162" s="120">
        <v>44264</v>
      </c>
      <c r="BLZ162" s="133">
        <v>9.73</v>
      </c>
      <c r="BMA162" s="120" t="s">
        <v>152</v>
      </c>
      <c r="BMB162" s="120" t="s">
        <v>133</v>
      </c>
      <c r="BMC162" s="120">
        <v>44264</v>
      </c>
      <c r="BMD162" s="133">
        <v>9.73</v>
      </c>
      <c r="BME162" s="120" t="s">
        <v>152</v>
      </c>
      <c r="BMF162" s="120" t="s">
        <v>133</v>
      </c>
      <c r="BMG162" s="120">
        <v>44264</v>
      </c>
      <c r="BMH162" s="133">
        <v>9.73</v>
      </c>
      <c r="BMI162" s="120" t="s">
        <v>152</v>
      </c>
      <c r="BMJ162" s="120" t="s">
        <v>133</v>
      </c>
      <c r="BMK162" s="120">
        <v>44264</v>
      </c>
      <c r="BML162" s="133">
        <v>9.73</v>
      </c>
      <c r="BMM162" s="120" t="s">
        <v>152</v>
      </c>
      <c r="BMN162" s="120" t="s">
        <v>133</v>
      </c>
      <c r="BMO162" s="120">
        <v>44264</v>
      </c>
      <c r="BMP162" s="133">
        <v>9.73</v>
      </c>
      <c r="BMQ162" s="120" t="s">
        <v>152</v>
      </c>
      <c r="BMR162" s="120" t="s">
        <v>133</v>
      </c>
      <c r="BMS162" s="120">
        <v>44264</v>
      </c>
      <c r="BMT162" s="133">
        <v>9.73</v>
      </c>
      <c r="BMU162" s="120" t="s">
        <v>152</v>
      </c>
      <c r="BMV162" s="120" t="s">
        <v>133</v>
      </c>
      <c r="BMW162" s="120">
        <v>44264</v>
      </c>
      <c r="BMX162" s="133">
        <v>9.73</v>
      </c>
      <c r="BMY162" s="120" t="s">
        <v>152</v>
      </c>
      <c r="BMZ162" s="120" t="s">
        <v>133</v>
      </c>
      <c r="BNA162" s="120">
        <v>44264</v>
      </c>
      <c r="BNB162" s="133">
        <v>9.73</v>
      </c>
      <c r="BNC162" s="120" t="s">
        <v>152</v>
      </c>
      <c r="BND162" s="120" t="s">
        <v>133</v>
      </c>
      <c r="BNE162" s="120">
        <v>44264</v>
      </c>
      <c r="BNF162" s="133">
        <v>9.73</v>
      </c>
      <c r="BNG162" s="120" t="s">
        <v>152</v>
      </c>
      <c r="BNH162" s="120" t="s">
        <v>133</v>
      </c>
      <c r="BNI162" s="120">
        <v>44264</v>
      </c>
      <c r="BNJ162" s="133">
        <v>9.73</v>
      </c>
      <c r="BNK162" s="120" t="s">
        <v>152</v>
      </c>
      <c r="BNL162" s="120" t="s">
        <v>133</v>
      </c>
      <c r="BNM162" s="120">
        <v>44264</v>
      </c>
      <c r="BNN162" s="133">
        <v>9.73</v>
      </c>
      <c r="BNO162" s="120" t="s">
        <v>152</v>
      </c>
      <c r="BNP162" s="120" t="s">
        <v>133</v>
      </c>
      <c r="BNQ162" s="120">
        <v>44264</v>
      </c>
      <c r="BNR162" s="133">
        <v>9.73</v>
      </c>
      <c r="BNS162" s="120" t="s">
        <v>152</v>
      </c>
      <c r="BNT162" s="120" t="s">
        <v>133</v>
      </c>
      <c r="BNU162" s="120">
        <v>44264</v>
      </c>
      <c r="BNV162" s="133">
        <v>9.73</v>
      </c>
      <c r="BNW162" s="120" t="s">
        <v>152</v>
      </c>
      <c r="BNX162" s="120" t="s">
        <v>133</v>
      </c>
      <c r="BNY162" s="120">
        <v>44264</v>
      </c>
      <c r="BNZ162" s="133">
        <v>9.73</v>
      </c>
      <c r="BOA162" s="120" t="s">
        <v>152</v>
      </c>
      <c r="BOB162" s="120" t="s">
        <v>133</v>
      </c>
      <c r="BOC162" s="120">
        <v>44264</v>
      </c>
      <c r="BOD162" s="133">
        <v>9.73</v>
      </c>
      <c r="BOE162" s="120" t="s">
        <v>152</v>
      </c>
      <c r="BOF162" s="120" t="s">
        <v>133</v>
      </c>
      <c r="BOG162" s="120">
        <v>44264</v>
      </c>
      <c r="BOH162" s="133">
        <v>9.73</v>
      </c>
      <c r="BOI162" s="120" t="s">
        <v>152</v>
      </c>
      <c r="BOJ162" s="120" t="s">
        <v>133</v>
      </c>
      <c r="BOK162" s="120">
        <v>44264</v>
      </c>
      <c r="BOL162" s="133">
        <v>9.73</v>
      </c>
      <c r="BOM162" s="120" t="s">
        <v>152</v>
      </c>
      <c r="BON162" s="120" t="s">
        <v>133</v>
      </c>
      <c r="BOO162" s="120">
        <v>44264</v>
      </c>
      <c r="BOP162" s="133">
        <v>9.73</v>
      </c>
      <c r="BOQ162" s="120" t="s">
        <v>152</v>
      </c>
      <c r="BOR162" s="120" t="s">
        <v>133</v>
      </c>
      <c r="BOS162" s="120">
        <v>44264</v>
      </c>
      <c r="BOT162" s="133">
        <v>9.73</v>
      </c>
      <c r="BOU162" s="120" t="s">
        <v>152</v>
      </c>
      <c r="BOV162" s="120" t="s">
        <v>133</v>
      </c>
      <c r="BOW162" s="120">
        <v>44264</v>
      </c>
      <c r="BOX162" s="133">
        <v>9.73</v>
      </c>
      <c r="BOY162" s="120" t="s">
        <v>152</v>
      </c>
      <c r="BOZ162" s="120" t="s">
        <v>133</v>
      </c>
      <c r="BPA162" s="120">
        <v>44264</v>
      </c>
      <c r="BPB162" s="133">
        <v>9.73</v>
      </c>
      <c r="BPC162" s="120" t="s">
        <v>152</v>
      </c>
      <c r="BPD162" s="120" t="s">
        <v>133</v>
      </c>
      <c r="BPE162" s="120">
        <v>44264</v>
      </c>
      <c r="BPF162" s="133">
        <v>9.73</v>
      </c>
      <c r="BPG162" s="120" t="s">
        <v>152</v>
      </c>
      <c r="BPH162" s="120" t="s">
        <v>133</v>
      </c>
      <c r="BPI162" s="120">
        <v>44264</v>
      </c>
      <c r="BPJ162" s="133">
        <v>9.73</v>
      </c>
      <c r="BPK162" s="120" t="s">
        <v>152</v>
      </c>
      <c r="BPL162" s="120" t="s">
        <v>133</v>
      </c>
      <c r="BPM162" s="120">
        <v>44264</v>
      </c>
      <c r="BPN162" s="133">
        <v>9.73</v>
      </c>
      <c r="BPO162" s="120" t="s">
        <v>152</v>
      </c>
      <c r="BPP162" s="120" t="s">
        <v>133</v>
      </c>
      <c r="BPQ162" s="120">
        <v>44264</v>
      </c>
      <c r="BPR162" s="133">
        <v>9.73</v>
      </c>
      <c r="BPS162" s="120" t="s">
        <v>152</v>
      </c>
      <c r="BPT162" s="120" t="s">
        <v>133</v>
      </c>
      <c r="BPU162" s="120">
        <v>44264</v>
      </c>
      <c r="BPV162" s="133">
        <v>9.73</v>
      </c>
      <c r="BPW162" s="120" t="s">
        <v>152</v>
      </c>
      <c r="BPX162" s="120" t="s">
        <v>133</v>
      </c>
      <c r="BPY162" s="120">
        <v>44264</v>
      </c>
      <c r="BPZ162" s="133">
        <v>9.73</v>
      </c>
      <c r="BQA162" s="120" t="s">
        <v>152</v>
      </c>
      <c r="BQB162" s="120" t="s">
        <v>133</v>
      </c>
      <c r="BQC162" s="120">
        <v>44264</v>
      </c>
      <c r="BQD162" s="133">
        <v>9.73</v>
      </c>
      <c r="BQE162" s="120" t="s">
        <v>152</v>
      </c>
      <c r="BQF162" s="120" t="s">
        <v>133</v>
      </c>
      <c r="BQG162" s="120">
        <v>44264</v>
      </c>
      <c r="BQH162" s="133">
        <v>9.73</v>
      </c>
      <c r="BQI162" s="120" t="s">
        <v>152</v>
      </c>
      <c r="BQJ162" s="120" t="s">
        <v>133</v>
      </c>
      <c r="BQK162" s="120">
        <v>44264</v>
      </c>
      <c r="BQL162" s="133">
        <v>9.73</v>
      </c>
      <c r="BQM162" s="120" t="s">
        <v>152</v>
      </c>
      <c r="BQN162" s="120" t="s">
        <v>133</v>
      </c>
      <c r="BQO162" s="120">
        <v>44264</v>
      </c>
      <c r="BQP162" s="133">
        <v>9.73</v>
      </c>
      <c r="BQQ162" s="120" t="s">
        <v>152</v>
      </c>
      <c r="BQR162" s="120" t="s">
        <v>133</v>
      </c>
      <c r="BQS162" s="120">
        <v>44264</v>
      </c>
      <c r="BQT162" s="133">
        <v>9.73</v>
      </c>
      <c r="BQU162" s="120" t="s">
        <v>152</v>
      </c>
      <c r="BQV162" s="120" t="s">
        <v>133</v>
      </c>
      <c r="BQW162" s="120">
        <v>44264</v>
      </c>
      <c r="BQX162" s="133">
        <v>9.73</v>
      </c>
      <c r="BQY162" s="120" t="s">
        <v>152</v>
      </c>
      <c r="BQZ162" s="120" t="s">
        <v>133</v>
      </c>
      <c r="BRA162" s="120">
        <v>44264</v>
      </c>
      <c r="BRB162" s="133">
        <v>9.73</v>
      </c>
      <c r="BRC162" s="120" t="s">
        <v>152</v>
      </c>
      <c r="BRD162" s="120" t="s">
        <v>133</v>
      </c>
      <c r="BRE162" s="120">
        <v>44264</v>
      </c>
      <c r="BRF162" s="133">
        <v>9.73</v>
      </c>
      <c r="BRG162" s="120" t="s">
        <v>152</v>
      </c>
      <c r="BRH162" s="120" t="s">
        <v>133</v>
      </c>
      <c r="BRI162" s="120">
        <v>44264</v>
      </c>
      <c r="BRJ162" s="133">
        <v>9.73</v>
      </c>
      <c r="BRK162" s="120" t="s">
        <v>152</v>
      </c>
      <c r="BRL162" s="120" t="s">
        <v>133</v>
      </c>
      <c r="BRM162" s="120">
        <v>44264</v>
      </c>
      <c r="BRN162" s="133">
        <v>9.73</v>
      </c>
      <c r="BRO162" s="120" t="s">
        <v>152</v>
      </c>
      <c r="BRP162" s="120" t="s">
        <v>133</v>
      </c>
      <c r="BRQ162" s="120">
        <v>44264</v>
      </c>
      <c r="BRR162" s="133">
        <v>9.73</v>
      </c>
      <c r="BRS162" s="120" t="s">
        <v>152</v>
      </c>
      <c r="BRT162" s="120" t="s">
        <v>133</v>
      </c>
      <c r="BRU162" s="120">
        <v>44264</v>
      </c>
      <c r="BRV162" s="133">
        <v>9.73</v>
      </c>
      <c r="BRW162" s="120" t="s">
        <v>152</v>
      </c>
      <c r="BRX162" s="120" t="s">
        <v>133</v>
      </c>
      <c r="BRY162" s="120">
        <v>44264</v>
      </c>
      <c r="BRZ162" s="133">
        <v>9.73</v>
      </c>
      <c r="BSA162" s="120" t="s">
        <v>152</v>
      </c>
      <c r="BSB162" s="120" t="s">
        <v>133</v>
      </c>
      <c r="BSC162" s="120">
        <v>44264</v>
      </c>
      <c r="BSD162" s="133">
        <v>9.73</v>
      </c>
      <c r="BSE162" s="120" t="s">
        <v>152</v>
      </c>
      <c r="BSF162" s="120" t="s">
        <v>133</v>
      </c>
      <c r="BSG162" s="120">
        <v>44264</v>
      </c>
      <c r="BSH162" s="133">
        <v>9.73</v>
      </c>
      <c r="BSI162" s="120" t="s">
        <v>152</v>
      </c>
      <c r="BSJ162" s="120" t="s">
        <v>133</v>
      </c>
      <c r="BSK162" s="120">
        <v>44264</v>
      </c>
      <c r="BSL162" s="133">
        <v>9.73</v>
      </c>
      <c r="BSM162" s="120" t="s">
        <v>152</v>
      </c>
      <c r="BSN162" s="120" t="s">
        <v>133</v>
      </c>
      <c r="BSO162" s="120">
        <v>44264</v>
      </c>
      <c r="BSP162" s="133">
        <v>9.73</v>
      </c>
      <c r="BSQ162" s="120" t="s">
        <v>152</v>
      </c>
      <c r="BSR162" s="120" t="s">
        <v>133</v>
      </c>
      <c r="BSS162" s="120">
        <v>44264</v>
      </c>
      <c r="BST162" s="133">
        <v>9.73</v>
      </c>
      <c r="BSU162" s="120" t="s">
        <v>152</v>
      </c>
      <c r="BSV162" s="120" t="s">
        <v>133</v>
      </c>
      <c r="BSW162" s="120">
        <v>44264</v>
      </c>
      <c r="BSX162" s="133">
        <v>9.73</v>
      </c>
      <c r="BSY162" s="120" t="s">
        <v>152</v>
      </c>
      <c r="BSZ162" s="120" t="s">
        <v>133</v>
      </c>
      <c r="BTA162" s="120">
        <v>44264</v>
      </c>
      <c r="BTB162" s="133">
        <v>9.73</v>
      </c>
      <c r="BTC162" s="120" t="s">
        <v>152</v>
      </c>
      <c r="BTD162" s="120" t="s">
        <v>133</v>
      </c>
      <c r="BTE162" s="120">
        <v>44264</v>
      </c>
      <c r="BTF162" s="133">
        <v>9.73</v>
      </c>
      <c r="BTG162" s="120" t="s">
        <v>152</v>
      </c>
      <c r="BTH162" s="120" t="s">
        <v>133</v>
      </c>
      <c r="BTI162" s="120">
        <v>44264</v>
      </c>
      <c r="BTJ162" s="133">
        <v>9.73</v>
      </c>
      <c r="BTK162" s="120" t="s">
        <v>152</v>
      </c>
      <c r="BTL162" s="120" t="s">
        <v>133</v>
      </c>
      <c r="BTM162" s="120">
        <v>44264</v>
      </c>
      <c r="BTN162" s="133">
        <v>9.73</v>
      </c>
      <c r="BTO162" s="120" t="s">
        <v>152</v>
      </c>
      <c r="BTP162" s="120" t="s">
        <v>133</v>
      </c>
      <c r="BTQ162" s="120">
        <v>44264</v>
      </c>
      <c r="BTR162" s="133">
        <v>9.73</v>
      </c>
      <c r="BTS162" s="120" t="s">
        <v>152</v>
      </c>
      <c r="BTT162" s="120" t="s">
        <v>133</v>
      </c>
      <c r="BTU162" s="120">
        <v>44264</v>
      </c>
      <c r="BTV162" s="133">
        <v>9.73</v>
      </c>
      <c r="BTW162" s="120" t="s">
        <v>152</v>
      </c>
      <c r="BTX162" s="120" t="s">
        <v>133</v>
      </c>
      <c r="BTY162" s="120">
        <v>44264</v>
      </c>
      <c r="BTZ162" s="133">
        <v>9.73</v>
      </c>
      <c r="BUA162" s="120" t="s">
        <v>152</v>
      </c>
      <c r="BUB162" s="120" t="s">
        <v>133</v>
      </c>
      <c r="BUC162" s="120">
        <v>44264</v>
      </c>
      <c r="BUD162" s="133">
        <v>9.73</v>
      </c>
      <c r="BUE162" s="120" t="s">
        <v>152</v>
      </c>
      <c r="BUF162" s="120" t="s">
        <v>133</v>
      </c>
      <c r="BUG162" s="120">
        <v>44264</v>
      </c>
      <c r="BUH162" s="133">
        <v>9.73</v>
      </c>
      <c r="BUI162" s="120" t="s">
        <v>152</v>
      </c>
      <c r="BUJ162" s="120" t="s">
        <v>133</v>
      </c>
      <c r="BUK162" s="120">
        <v>44264</v>
      </c>
      <c r="BUL162" s="133">
        <v>9.73</v>
      </c>
      <c r="BUM162" s="120" t="s">
        <v>152</v>
      </c>
      <c r="BUN162" s="120" t="s">
        <v>133</v>
      </c>
      <c r="BUO162" s="120">
        <v>44264</v>
      </c>
      <c r="BUP162" s="133">
        <v>9.73</v>
      </c>
      <c r="BUQ162" s="120" t="s">
        <v>152</v>
      </c>
      <c r="BUR162" s="120" t="s">
        <v>133</v>
      </c>
      <c r="BUS162" s="120">
        <v>44264</v>
      </c>
      <c r="BUT162" s="133">
        <v>9.73</v>
      </c>
      <c r="BUU162" s="120" t="s">
        <v>152</v>
      </c>
      <c r="BUV162" s="120" t="s">
        <v>133</v>
      </c>
      <c r="BUW162" s="120">
        <v>44264</v>
      </c>
      <c r="BUX162" s="133">
        <v>9.73</v>
      </c>
      <c r="BUY162" s="120" t="s">
        <v>152</v>
      </c>
      <c r="BUZ162" s="120" t="s">
        <v>133</v>
      </c>
      <c r="BVA162" s="120">
        <v>44264</v>
      </c>
      <c r="BVB162" s="133">
        <v>9.73</v>
      </c>
      <c r="BVC162" s="120" t="s">
        <v>152</v>
      </c>
      <c r="BVD162" s="120" t="s">
        <v>133</v>
      </c>
      <c r="BVE162" s="120">
        <v>44264</v>
      </c>
      <c r="BVF162" s="133">
        <v>9.73</v>
      </c>
      <c r="BVG162" s="120" t="s">
        <v>152</v>
      </c>
      <c r="BVH162" s="120" t="s">
        <v>133</v>
      </c>
      <c r="BVI162" s="120">
        <v>44264</v>
      </c>
      <c r="BVJ162" s="133">
        <v>9.73</v>
      </c>
      <c r="BVK162" s="120" t="s">
        <v>152</v>
      </c>
      <c r="BVL162" s="120" t="s">
        <v>133</v>
      </c>
      <c r="BVM162" s="120">
        <v>44264</v>
      </c>
      <c r="BVN162" s="133">
        <v>9.73</v>
      </c>
      <c r="BVO162" s="120" t="s">
        <v>152</v>
      </c>
      <c r="BVP162" s="120" t="s">
        <v>133</v>
      </c>
      <c r="BVQ162" s="120">
        <v>44264</v>
      </c>
      <c r="BVR162" s="133">
        <v>9.73</v>
      </c>
      <c r="BVS162" s="120" t="s">
        <v>152</v>
      </c>
      <c r="BVT162" s="120" t="s">
        <v>133</v>
      </c>
      <c r="BVU162" s="120">
        <v>44264</v>
      </c>
      <c r="BVV162" s="133">
        <v>9.73</v>
      </c>
      <c r="BVW162" s="120" t="s">
        <v>152</v>
      </c>
      <c r="BVX162" s="120" t="s">
        <v>133</v>
      </c>
      <c r="BVY162" s="120">
        <v>44264</v>
      </c>
      <c r="BVZ162" s="133">
        <v>9.73</v>
      </c>
      <c r="BWA162" s="120" t="s">
        <v>152</v>
      </c>
      <c r="BWB162" s="120" t="s">
        <v>133</v>
      </c>
      <c r="BWC162" s="120">
        <v>44264</v>
      </c>
      <c r="BWD162" s="133">
        <v>9.73</v>
      </c>
      <c r="BWE162" s="120" t="s">
        <v>152</v>
      </c>
      <c r="BWF162" s="120" t="s">
        <v>133</v>
      </c>
      <c r="BWG162" s="120">
        <v>44264</v>
      </c>
      <c r="BWH162" s="133">
        <v>9.73</v>
      </c>
      <c r="BWI162" s="120" t="s">
        <v>152</v>
      </c>
      <c r="BWJ162" s="120" t="s">
        <v>133</v>
      </c>
      <c r="BWK162" s="120">
        <v>44264</v>
      </c>
      <c r="BWL162" s="133">
        <v>9.73</v>
      </c>
      <c r="BWM162" s="120" t="s">
        <v>152</v>
      </c>
      <c r="BWN162" s="120" t="s">
        <v>133</v>
      </c>
      <c r="BWO162" s="120">
        <v>44264</v>
      </c>
      <c r="BWP162" s="133">
        <v>9.73</v>
      </c>
      <c r="BWQ162" s="120" t="s">
        <v>152</v>
      </c>
      <c r="BWR162" s="120" t="s">
        <v>133</v>
      </c>
      <c r="BWS162" s="120">
        <v>44264</v>
      </c>
      <c r="BWT162" s="133">
        <v>9.73</v>
      </c>
      <c r="BWU162" s="120" t="s">
        <v>152</v>
      </c>
      <c r="BWV162" s="120" t="s">
        <v>133</v>
      </c>
      <c r="BWW162" s="120">
        <v>44264</v>
      </c>
      <c r="BWX162" s="133">
        <v>9.73</v>
      </c>
      <c r="BWY162" s="120" t="s">
        <v>152</v>
      </c>
      <c r="BWZ162" s="120" t="s">
        <v>133</v>
      </c>
      <c r="BXA162" s="120">
        <v>44264</v>
      </c>
      <c r="BXB162" s="133">
        <v>9.73</v>
      </c>
      <c r="BXC162" s="120" t="s">
        <v>152</v>
      </c>
      <c r="BXD162" s="120" t="s">
        <v>133</v>
      </c>
      <c r="BXE162" s="120">
        <v>44264</v>
      </c>
      <c r="BXF162" s="133">
        <v>9.73</v>
      </c>
      <c r="BXG162" s="120" t="s">
        <v>152</v>
      </c>
      <c r="BXH162" s="120" t="s">
        <v>133</v>
      </c>
      <c r="BXI162" s="120">
        <v>44264</v>
      </c>
      <c r="BXJ162" s="133">
        <v>9.73</v>
      </c>
      <c r="BXK162" s="120" t="s">
        <v>152</v>
      </c>
      <c r="BXL162" s="120" t="s">
        <v>133</v>
      </c>
      <c r="BXM162" s="120">
        <v>44264</v>
      </c>
      <c r="BXN162" s="133">
        <v>9.73</v>
      </c>
      <c r="BXO162" s="120" t="s">
        <v>152</v>
      </c>
      <c r="BXP162" s="120" t="s">
        <v>133</v>
      </c>
      <c r="BXQ162" s="120">
        <v>44264</v>
      </c>
      <c r="BXR162" s="133">
        <v>9.73</v>
      </c>
      <c r="BXS162" s="120" t="s">
        <v>152</v>
      </c>
      <c r="BXT162" s="120" t="s">
        <v>133</v>
      </c>
      <c r="BXU162" s="120">
        <v>44264</v>
      </c>
      <c r="BXV162" s="133">
        <v>9.73</v>
      </c>
      <c r="BXW162" s="120" t="s">
        <v>152</v>
      </c>
      <c r="BXX162" s="120" t="s">
        <v>133</v>
      </c>
      <c r="BXY162" s="120">
        <v>44264</v>
      </c>
      <c r="BXZ162" s="133">
        <v>9.73</v>
      </c>
      <c r="BYA162" s="120" t="s">
        <v>152</v>
      </c>
      <c r="BYB162" s="120" t="s">
        <v>133</v>
      </c>
      <c r="BYC162" s="120">
        <v>44264</v>
      </c>
      <c r="BYD162" s="133">
        <v>9.73</v>
      </c>
      <c r="BYE162" s="120" t="s">
        <v>152</v>
      </c>
      <c r="BYF162" s="120" t="s">
        <v>133</v>
      </c>
      <c r="BYG162" s="120">
        <v>44264</v>
      </c>
      <c r="BYH162" s="133">
        <v>9.73</v>
      </c>
      <c r="BYI162" s="120" t="s">
        <v>152</v>
      </c>
      <c r="BYJ162" s="120" t="s">
        <v>133</v>
      </c>
      <c r="BYK162" s="120">
        <v>44264</v>
      </c>
      <c r="BYL162" s="133">
        <v>9.73</v>
      </c>
      <c r="BYM162" s="120" t="s">
        <v>152</v>
      </c>
      <c r="BYN162" s="120" t="s">
        <v>133</v>
      </c>
      <c r="BYO162" s="120">
        <v>44264</v>
      </c>
      <c r="BYP162" s="133">
        <v>9.73</v>
      </c>
      <c r="BYQ162" s="120" t="s">
        <v>152</v>
      </c>
      <c r="BYR162" s="120" t="s">
        <v>133</v>
      </c>
      <c r="BYS162" s="120">
        <v>44264</v>
      </c>
      <c r="BYT162" s="133">
        <v>9.73</v>
      </c>
      <c r="BYU162" s="120" t="s">
        <v>152</v>
      </c>
      <c r="BYV162" s="120" t="s">
        <v>133</v>
      </c>
      <c r="BYW162" s="120">
        <v>44264</v>
      </c>
      <c r="BYX162" s="133">
        <v>9.73</v>
      </c>
      <c r="BYY162" s="120" t="s">
        <v>152</v>
      </c>
      <c r="BYZ162" s="120" t="s">
        <v>133</v>
      </c>
      <c r="BZA162" s="120">
        <v>44264</v>
      </c>
      <c r="BZB162" s="133">
        <v>9.73</v>
      </c>
      <c r="BZC162" s="120" t="s">
        <v>152</v>
      </c>
      <c r="BZD162" s="120" t="s">
        <v>133</v>
      </c>
      <c r="BZE162" s="120">
        <v>44264</v>
      </c>
      <c r="BZF162" s="133">
        <v>9.73</v>
      </c>
      <c r="BZG162" s="120" t="s">
        <v>152</v>
      </c>
      <c r="BZH162" s="120" t="s">
        <v>133</v>
      </c>
      <c r="BZI162" s="120">
        <v>44264</v>
      </c>
      <c r="BZJ162" s="133">
        <v>9.73</v>
      </c>
      <c r="BZK162" s="120" t="s">
        <v>152</v>
      </c>
      <c r="BZL162" s="120" t="s">
        <v>133</v>
      </c>
      <c r="BZM162" s="120">
        <v>44264</v>
      </c>
      <c r="BZN162" s="133">
        <v>9.73</v>
      </c>
      <c r="BZO162" s="120" t="s">
        <v>152</v>
      </c>
      <c r="BZP162" s="120" t="s">
        <v>133</v>
      </c>
      <c r="BZQ162" s="120">
        <v>44264</v>
      </c>
      <c r="BZR162" s="133">
        <v>9.73</v>
      </c>
      <c r="BZS162" s="120" t="s">
        <v>152</v>
      </c>
      <c r="BZT162" s="120" t="s">
        <v>133</v>
      </c>
      <c r="BZU162" s="120">
        <v>44264</v>
      </c>
      <c r="BZV162" s="133">
        <v>9.73</v>
      </c>
      <c r="BZW162" s="120" t="s">
        <v>152</v>
      </c>
      <c r="BZX162" s="120" t="s">
        <v>133</v>
      </c>
      <c r="BZY162" s="120">
        <v>44264</v>
      </c>
      <c r="BZZ162" s="133">
        <v>9.73</v>
      </c>
      <c r="CAA162" s="120" t="s">
        <v>152</v>
      </c>
      <c r="CAB162" s="120" t="s">
        <v>133</v>
      </c>
      <c r="CAC162" s="120">
        <v>44264</v>
      </c>
      <c r="CAD162" s="133">
        <v>9.73</v>
      </c>
      <c r="CAE162" s="120" t="s">
        <v>152</v>
      </c>
      <c r="CAF162" s="120" t="s">
        <v>133</v>
      </c>
      <c r="CAG162" s="120">
        <v>44264</v>
      </c>
      <c r="CAH162" s="133">
        <v>9.73</v>
      </c>
      <c r="CAI162" s="120" t="s">
        <v>152</v>
      </c>
      <c r="CAJ162" s="120" t="s">
        <v>133</v>
      </c>
      <c r="CAK162" s="120">
        <v>44264</v>
      </c>
      <c r="CAL162" s="133">
        <v>9.73</v>
      </c>
      <c r="CAM162" s="120" t="s">
        <v>152</v>
      </c>
      <c r="CAN162" s="120" t="s">
        <v>133</v>
      </c>
      <c r="CAO162" s="120">
        <v>44264</v>
      </c>
      <c r="CAP162" s="133">
        <v>9.73</v>
      </c>
      <c r="CAQ162" s="120" t="s">
        <v>152</v>
      </c>
      <c r="CAR162" s="120" t="s">
        <v>133</v>
      </c>
      <c r="CAS162" s="120">
        <v>44264</v>
      </c>
      <c r="CAT162" s="133">
        <v>9.73</v>
      </c>
      <c r="CAU162" s="120" t="s">
        <v>152</v>
      </c>
      <c r="CAV162" s="120" t="s">
        <v>133</v>
      </c>
      <c r="CAW162" s="120">
        <v>44264</v>
      </c>
      <c r="CAX162" s="133">
        <v>9.73</v>
      </c>
      <c r="CAY162" s="120" t="s">
        <v>152</v>
      </c>
      <c r="CAZ162" s="120" t="s">
        <v>133</v>
      </c>
      <c r="CBA162" s="120">
        <v>44264</v>
      </c>
      <c r="CBB162" s="133">
        <v>9.73</v>
      </c>
      <c r="CBC162" s="120" t="s">
        <v>152</v>
      </c>
      <c r="CBD162" s="120" t="s">
        <v>133</v>
      </c>
      <c r="CBE162" s="120">
        <v>44264</v>
      </c>
      <c r="CBF162" s="133">
        <v>9.73</v>
      </c>
      <c r="CBG162" s="120" t="s">
        <v>152</v>
      </c>
      <c r="CBH162" s="120" t="s">
        <v>133</v>
      </c>
      <c r="CBI162" s="120">
        <v>44264</v>
      </c>
      <c r="CBJ162" s="133">
        <v>9.73</v>
      </c>
      <c r="CBK162" s="120" t="s">
        <v>152</v>
      </c>
      <c r="CBL162" s="120" t="s">
        <v>133</v>
      </c>
      <c r="CBM162" s="120">
        <v>44264</v>
      </c>
      <c r="CBN162" s="133">
        <v>9.73</v>
      </c>
      <c r="CBO162" s="120" t="s">
        <v>152</v>
      </c>
      <c r="CBP162" s="120" t="s">
        <v>133</v>
      </c>
      <c r="CBQ162" s="120">
        <v>44264</v>
      </c>
      <c r="CBR162" s="133">
        <v>9.73</v>
      </c>
      <c r="CBS162" s="120" t="s">
        <v>152</v>
      </c>
      <c r="CBT162" s="120" t="s">
        <v>133</v>
      </c>
      <c r="CBU162" s="120">
        <v>44264</v>
      </c>
      <c r="CBV162" s="133">
        <v>9.73</v>
      </c>
      <c r="CBW162" s="120" t="s">
        <v>152</v>
      </c>
      <c r="CBX162" s="120" t="s">
        <v>133</v>
      </c>
      <c r="CBY162" s="120">
        <v>44264</v>
      </c>
      <c r="CBZ162" s="133">
        <v>9.73</v>
      </c>
      <c r="CCA162" s="120" t="s">
        <v>152</v>
      </c>
      <c r="CCB162" s="120" t="s">
        <v>133</v>
      </c>
      <c r="CCC162" s="120">
        <v>44264</v>
      </c>
      <c r="CCD162" s="133">
        <v>9.73</v>
      </c>
      <c r="CCE162" s="120" t="s">
        <v>152</v>
      </c>
      <c r="CCF162" s="120" t="s">
        <v>133</v>
      </c>
      <c r="CCG162" s="120">
        <v>44264</v>
      </c>
      <c r="CCH162" s="133">
        <v>9.73</v>
      </c>
      <c r="CCI162" s="120" t="s">
        <v>152</v>
      </c>
      <c r="CCJ162" s="120" t="s">
        <v>133</v>
      </c>
      <c r="CCK162" s="120">
        <v>44264</v>
      </c>
      <c r="CCL162" s="133">
        <v>9.73</v>
      </c>
      <c r="CCM162" s="120" t="s">
        <v>152</v>
      </c>
      <c r="CCN162" s="120" t="s">
        <v>133</v>
      </c>
      <c r="CCO162" s="120">
        <v>44264</v>
      </c>
      <c r="CCP162" s="133">
        <v>9.73</v>
      </c>
      <c r="CCQ162" s="120" t="s">
        <v>152</v>
      </c>
      <c r="CCR162" s="120" t="s">
        <v>133</v>
      </c>
      <c r="CCS162" s="120">
        <v>44264</v>
      </c>
      <c r="CCT162" s="133">
        <v>9.73</v>
      </c>
      <c r="CCU162" s="120" t="s">
        <v>152</v>
      </c>
      <c r="CCV162" s="120" t="s">
        <v>133</v>
      </c>
      <c r="CCW162" s="120">
        <v>44264</v>
      </c>
      <c r="CCX162" s="133">
        <v>9.73</v>
      </c>
      <c r="CCY162" s="120" t="s">
        <v>152</v>
      </c>
      <c r="CCZ162" s="120" t="s">
        <v>133</v>
      </c>
      <c r="CDA162" s="120">
        <v>44264</v>
      </c>
      <c r="CDB162" s="133">
        <v>9.73</v>
      </c>
      <c r="CDC162" s="120" t="s">
        <v>152</v>
      </c>
      <c r="CDD162" s="120" t="s">
        <v>133</v>
      </c>
      <c r="CDE162" s="120">
        <v>44264</v>
      </c>
      <c r="CDF162" s="133">
        <v>9.73</v>
      </c>
      <c r="CDG162" s="120" t="s">
        <v>152</v>
      </c>
      <c r="CDH162" s="120" t="s">
        <v>133</v>
      </c>
      <c r="CDI162" s="120">
        <v>44264</v>
      </c>
      <c r="CDJ162" s="133">
        <v>9.73</v>
      </c>
      <c r="CDK162" s="120" t="s">
        <v>152</v>
      </c>
      <c r="CDL162" s="120" t="s">
        <v>133</v>
      </c>
      <c r="CDM162" s="120">
        <v>44264</v>
      </c>
      <c r="CDN162" s="133">
        <v>9.73</v>
      </c>
      <c r="CDO162" s="120" t="s">
        <v>152</v>
      </c>
      <c r="CDP162" s="120" t="s">
        <v>133</v>
      </c>
      <c r="CDQ162" s="120">
        <v>44264</v>
      </c>
      <c r="CDR162" s="133">
        <v>9.73</v>
      </c>
      <c r="CDS162" s="120" t="s">
        <v>152</v>
      </c>
      <c r="CDT162" s="120" t="s">
        <v>133</v>
      </c>
      <c r="CDU162" s="120">
        <v>44264</v>
      </c>
      <c r="CDV162" s="133">
        <v>9.73</v>
      </c>
      <c r="CDW162" s="120" t="s">
        <v>152</v>
      </c>
      <c r="CDX162" s="120" t="s">
        <v>133</v>
      </c>
      <c r="CDY162" s="120">
        <v>44264</v>
      </c>
      <c r="CDZ162" s="133">
        <v>9.73</v>
      </c>
      <c r="CEA162" s="120" t="s">
        <v>152</v>
      </c>
      <c r="CEB162" s="120" t="s">
        <v>133</v>
      </c>
      <c r="CEC162" s="120">
        <v>44264</v>
      </c>
      <c r="CED162" s="133">
        <v>9.73</v>
      </c>
      <c r="CEE162" s="120" t="s">
        <v>152</v>
      </c>
      <c r="CEF162" s="120" t="s">
        <v>133</v>
      </c>
      <c r="CEG162" s="120">
        <v>44264</v>
      </c>
      <c r="CEH162" s="133">
        <v>9.73</v>
      </c>
      <c r="CEI162" s="120" t="s">
        <v>152</v>
      </c>
      <c r="CEJ162" s="120" t="s">
        <v>133</v>
      </c>
      <c r="CEK162" s="120">
        <v>44264</v>
      </c>
      <c r="CEL162" s="133">
        <v>9.73</v>
      </c>
      <c r="CEM162" s="120" t="s">
        <v>152</v>
      </c>
      <c r="CEN162" s="120" t="s">
        <v>133</v>
      </c>
      <c r="CEO162" s="120">
        <v>44264</v>
      </c>
      <c r="CEP162" s="133">
        <v>9.73</v>
      </c>
      <c r="CEQ162" s="120" t="s">
        <v>152</v>
      </c>
      <c r="CER162" s="120" t="s">
        <v>133</v>
      </c>
      <c r="CES162" s="120">
        <v>44264</v>
      </c>
      <c r="CET162" s="133">
        <v>9.73</v>
      </c>
      <c r="CEU162" s="120" t="s">
        <v>152</v>
      </c>
      <c r="CEV162" s="120" t="s">
        <v>133</v>
      </c>
      <c r="CEW162" s="120">
        <v>44264</v>
      </c>
      <c r="CEX162" s="133">
        <v>9.73</v>
      </c>
      <c r="CEY162" s="120" t="s">
        <v>152</v>
      </c>
      <c r="CEZ162" s="120" t="s">
        <v>133</v>
      </c>
      <c r="CFA162" s="120">
        <v>44264</v>
      </c>
      <c r="CFB162" s="133">
        <v>9.73</v>
      </c>
      <c r="CFC162" s="120" t="s">
        <v>152</v>
      </c>
      <c r="CFD162" s="120" t="s">
        <v>133</v>
      </c>
      <c r="CFE162" s="120">
        <v>44264</v>
      </c>
      <c r="CFF162" s="133">
        <v>9.73</v>
      </c>
      <c r="CFG162" s="120" t="s">
        <v>152</v>
      </c>
      <c r="CFH162" s="120" t="s">
        <v>133</v>
      </c>
      <c r="CFI162" s="120">
        <v>44264</v>
      </c>
      <c r="CFJ162" s="133">
        <v>9.73</v>
      </c>
      <c r="CFK162" s="120" t="s">
        <v>152</v>
      </c>
      <c r="CFL162" s="120" t="s">
        <v>133</v>
      </c>
      <c r="CFM162" s="120">
        <v>44264</v>
      </c>
      <c r="CFN162" s="133">
        <v>9.73</v>
      </c>
      <c r="CFO162" s="120" t="s">
        <v>152</v>
      </c>
      <c r="CFP162" s="120" t="s">
        <v>133</v>
      </c>
      <c r="CFQ162" s="120">
        <v>44264</v>
      </c>
      <c r="CFR162" s="133">
        <v>9.73</v>
      </c>
      <c r="CFS162" s="120" t="s">
        <v>152</v>
      </c>
      <c r="CFT162" s="120" t="s">
        <v>133</v>
      </c>
      <c r="CFU162" s="120">
        <v>44264</v>
      </c>
      <c r="CFV162" s="133">
        <v>9.73</v>
      </c>
      <c r="CFW162" s="120" t="s">
        <v>152</v>
      </c>
      <c r="CFX162" s="120" t="s">
        <v>133</v>
      </c>
      <c r="CFY162" s="120">
        <v>44264</v>
      </c>
      <c r="CFZ162" s="133">
        <v>9.73</v>
      </c>
      <c r="CGA162" s="120" t="s">
        <v>152</v>
      </c>
      <c r="CGB162" s="120" t="s">
        <v>133</v>
      </c>
      <c r="CGC162" s="120">
        <v>44264</v>
      </c>
      <c r="CGD162" s="133">
        <v>9.73</v>
      </c>
      <c r="CGE162" s="120" t="s">
        <v>152</v>
      </c>
      <c r="CGF162" s="120" t="s">
        <v>133</v>
      </c>
      <c r="CGG162" s="120">
        <v>44264</v>
      </c>
      <c r="CGH162" s="133">
        <v>9.73</v>
      </c>
      <c r="CGI162" s="120" t="s">
        <v>152</v>
      </c>
      <c r="CGJ162" s="120" t="s">
        <v>133</v>
      </c>
      <c r="CGK162" s="120">
        <v>44264</v>
      </c>
      <c r="CGL162" s="133">
        <v>9.73</v>
      </c>
      <c r="CGM162" s="120" t="s">
        <v>152</v>
      </c>
      <c r="CGN162" s="120" t="s">
        <v>133</v>
      </c>
      <c r="CGO162" s="120">
        <v>44264</v>
      </c>
      <c r="CGP162" s="133">
        <v>9.73</v>
      </c>
      <c r="CGQ162" s="120" t="s">
        <v>152</v>
      </c>
      <c r="CGR162" s="120" t="s">
        <v>133</v>
      </c>
      <c r="CGS162" s="120">
        <v>44264</v>
      </c>
      <c r="CGT162" s="133">
        <v>9.73</v>
      </c>
      <c r="CGU162" s="120" t="s">
        <v>152</v>
      </c>
      <c r="CGV162" s="120" t="s">
        <v>133</v>
      </c>
      <c r="CGW162" s="120">
        <v>44264</v>
      </c>
      <c r="CGX162" s="133">
        <v>9.73</v>
      </c>
      <c r="CGY162" s="120" t="s">
        <v>152</v>
      </c>
      <c r="CGZ162" s="120" t="s">
        <v>133</v>
      </c>
      <c r="CHA162" s="120">
        <v>44264</v>
      </c>
      <c r="CHB162" s="133">
        <v>9.73</v>
      </c>
      <c r="CHC162" s="120" t="s">
        <v>152</v>
      </c>
      <c r="CHD162" s="120" t="s">
        <v>133</v>
      </c>
      <c r="CHE162" s="120">
        <v>44264</v>
      </c>
      <c r="CHF162" s="133">
        <v>9.73</v>
      </c>
      <c r="CHG162" s="120" t="s">
        <v>152</v>
      </c>
      <c r="CHH162" s="120" t="s">
        <v>133</v>
      </c>
      <c r="CHI162" s="120">
        <v>44264</v>
      </c>
      <c r="CHJ162" s="133">
        <v>9.73</v>
      </c>
      <c r="CHK162" s="120" t="s">
        <v>152</v>
      </c>
      <c r="CHL162" s="120" t="s">
        <v>133</v>
      </c>
      <c r="CHM162" s="120">
        <v>44264</v>
      </c>
      <c r="CHN162" s="133">
        <v>9.73</v>
      </c>
      <c r="CHO162" s="120" t="s">
        <v>152</v>
      </c>
      <c r="CHP162" s="120" t="s">
        <v>133</v>
      </c>
      <c r="CHQ162" s="120">
        <v>44264</v>
      </c>
      <c r="CHR162" s="133">
        <v>9.73</v>
      </c>
      <c r="CHS162" s="120" t="s">
        <v>152</v>
      </c>
      <c r="CHT162" s="120" t="s">
        <v>133</v>
      </c>
      <c r="CHU162" s="120">
        <v>44264</v>
      </c>
      <c r="CHV162" s="133">
        <v>9.73</v>
      </c>
      <c r="CHW162" s="120" t="s">
        <v>152</v>
      </c>
      <c r="CHX162" s="120" t="s">
        <v>133</v>
      </c>
      <c r="CHY162" s="120">
        <v>44264</v>
      </c>
      <c r="CHZ162" s="133">
        <v>9.73</v>
      </c>
      <c r="CIA162" s="120" t="s">
        <v>152</v>
      </c>
      <c r="CIB162" s="120" t="s">
        <v>133</v>
      </c>
      <c r="CIC162" s="120">
        <v>44264</v>
      </c>
      <c r="CID162" s="133">
        <v>9.73</v>
      </c>
      <c r="CIE162" s="120" t="s">
        <v>152</v>
      </c>
      <c r="CIF162" s="120" t="s">
        <v>133</v>
      </c>
      <c r="CIG162" s="120">
        <v>44264</v>
      </c>
      <c r="CIH162" s="133">
        <v>9.73</v>
      </c>
      <c r="CII162" s="120" t="s">
        <v>152</v>
      </c>
      <c r="CIJ162" s="120" t="s">
        <v>133</v>
      </c>
      <c r="CIK162" s="120">
        <v>44264</v>
      </c>
      <c r="CIL162" s="133">
        <v>9.73</v>
      </c>
      <c r="CIM162" s="120" t="s">
        <v>152</v>
      </c>
      <c r="CIN162" s="120" t="s">
        <v>133</v>
      </c>
      <c r="CIO162" s="120">
        <v>44264</v>
      </c>
      <c r="CIP162" s="133">
        <v>9.73</v>
      </c>
      <c r="CIQ162" s="120" t="s">
        <v>152</v>
      </c>
      <c r="CIR162" s="120" t="s">
        <v>133</v>
      </c>
      <c r="CIS162" s="120">
        <v>44264</v>
      </c>
      <c r="CIT162" s="133">
        <v>9.73</v>
      </c>
      <c r="CIU162" s="120" t="s">
        <v>152</v>
      </c>
      <c r="CIV162" s="120" t="s">
        <v>133</v>
      </c>
      <c r="CIW162" s="120">
        <v>44264</v>
      </c>
      <c r="CIX162" s="133">
        <v>9.73</v>
      </c>
      <c r="CIY162" s="120" t="s">
        <v>152</v>
      </c>
      <c r="CIZ162" s="120" t="s">
        <v>133</v>
      </c>
      <c r="CJA162" s="120">
        <v>44264</v>
      </c>
      <c r="CJB162" s="133">
        <v>9.73</v>
      </c>
      <c r="CJC162" s="120" t="s">
        <v>152</v>
      </c>
      <c r="CJD162" s="120" t="s">
        <v>133</v>
      </c>
      <c r="CJE162" s="120">
        <v>44264</v>
      </c>
      <c r="CJF162" s="133">
        <v>9.73</v>
      </c>
      <c r="CJG162" s="120" t="s">
        <v>152</v>
      </c>
      <c r="CJH162" s="120" t="s">
        <v>133</v>
      </c>
      <c r="CJI162" s="120">
        <v>44264</v>
      </c>
      <c r="CJJ162" s="133">
        <v>9.73</v>
      </c>
      <c r="CJK162" s="120" t="s">
        <v>152</v>
      </c>
      <c r="CJL162" s="120" t="s">
        <v>133</v>
      </c>
      <c r="CJM162" s="120">
        <v>44264</v>
      </c>
      <c r="CJN162" s="133">
        <v>9.73</v>
      </c>
      <c r="CJO162" s="120" t="s">
        <v>152</v>
      </c>
      <c r="CJP162" s="120" t="s">
        <v>133</v>
      </c>
      <c r="CJQ162" s="120">
        <v>44264</v>
      </c>
      <c r="CJR162" s="133">
        <v>9.73</v>
      </c>
      <c r="CJS162" s="120" t="s">
        <v>152</v>
      </c>
      <c r="CJT162" s="120" t="s">
        <v>133</v>
      </c>
      <c r="CJU162" s="120">
        <v>44264</v>
      </c>
      <c r="CJV162" s="133">
        <v>9.73</v>
      </c>
      <c r="CJW162" s="120" t="s">
        <v>152</v>
      </c>
      <c r="CJX162" s="120" t="s">
        <v>133</v>
      </c>
      <c r="CJY162" s="120">
        <v>44264</v>
      </c>
      <c r="CJZ162" s="133">
        <v>9.73</v>
      </c>
      <c r="CKA162" s="120" t="s">
        <v>152</v>
      </c>
      <c r="CKB162" s="120" t="s">
        <v>133</v>
      </c>
      <c r="CKC162" s="120">
        <v>44264</v>
      </c>
      <c r="CKD162" s="133">
        <v>9.73</v>
      </c>
      <c r="CKE162" s="120" t="s">
        <v>152</v>
      </c>
      <c r="CKF162" s="120" t="s">
        <v>133</v>
      </c>
      <c r="CKG162" s="120">
        <v>44264</v>
      </c>
      <c r="CKH162" s="133">
        <v>9.73</v>
      </c>
      <c r="CKI162" s="120" t="s">
        <v>152</v>
      </c>
      <c r="CKJ162" s="120" t="s">
        <v>133</v>
      </c>
      <c r="CKK162" s="120">
        <v>44264</v>
      </c>
      <c r="CKL162" s="133">
        <v>9.73</v>
      </c>
      <c r="CKM162" s="120" t="s">
        <v>152</v>
      </c>
      <c r="CKN162" s="120" t="s">
        <v>133</v>
      </c>
      <c r="CKO162" s="120">
        <v>44264</v>
      </c>
      <c r="CKP162" s="133">
        <v>9.73</v>
      </c>
      <c r="CKQ162" s="120" t="s">
        <v>152</v>
      </c>
      <c r="CKR162" s="120" t="s">
        <v>133</v>
      </c>
      <c r="CKS162" s="120">
        <v>44264</v>
      </c>
      <c r="CKT162" s="133">
        <v>9.73</v>
      </c>
      <c r="CKU162" s="120" t="s">
        <v>152</v>
      </c>
      <c r="CKV162" s="120" t="s">
        <v>133</v>
      </c>
      <c r="CKW162" s="120">
        <v>44264</v>
      </c>
      <c r="CKX162" s="133">
        <v>9.73</v>
      </c>
      <c r="CKY162" s="120" t="s">
        <v>152</v>
      </c>
      <c r="CKZ162" s="120" t="s">
        <v>133</v>
      </c>
      <c r="CLA162" s="120">
        <v>44264</v>
      </c>
      <c r="CLB162" s="133">
        <v>9.73</v>
      </c>
      <c r="CLC162" s="120" t="s">
        <v>152</v>
      </c>
      <c r="CLD162" s="120" t="s">
        <v>133</v>
      </c>
      <c r="CLE162" s="120">
        <v>44264</v>
      </c>
      <c r="CLF162" s="133">
        <v>9.73</v>
      </c>
      <c r="CLG162" s="120" t="s">
        <v>152</v>
      </c>
      <c r="CLH162" s="120" t="s">
        <v>133</v>
      </c>
      <c r="CLI162" s="120">
        <v>44264</v>
      </c>
      <c r="CLJ162" s="133">
        <v>9.73</v>
      </c>
      <c r="CLK162" s="120" t="s">
        <v>152</v>
      </c>
      <c r="CLL162" s="120" t="s">
        <v>133</v>
      </c>
      <c r="CLM162" s="120">
        <v>44264</v>
      </c>
      <c r="CLN162" s="133">
        <v>9.73</v>
      </c>
      <c r="CLO162" s="120" t="s">
        <v>152</v>
      </c>
      <c r="CLP162" s="120" t="s">
        <v>133</v>
      </c>
      <c r="CLQ162" s="120">
        <v>44264</v>
      </c>
      <c r="CLR162" s="133">
        <v>9.73</v>
      </c>
      <c r="CLS162" s="120" t="s">
        <v>152</v>
      </c>
      <c r="CLT162" s="120" t="s">
        <v>133</v>
      </c>
      <c r="CLU162" s="120">
        <v>44264</v>
      </c>
      <c r="CLV162" s="133">
        <v>9.73</v>
      </c>
      <c r="CLW162" s="120" t="s">
        <v>152</v>
      </c>
      <c r="CLX162" s="120" t="s">
        <v>133</v>
      </c>
      <c r="CLY162" s="120">
        <v>44264</v>
      </c>
      <c r="CLZ162" s="133">
        <v>9.73</v>
      </c>
      <c r="CMA162" s="120" t="s">
        <v>152</v>
      </c>
      <c r="CMB162" s="120" t="s">
        <v>133</v>
      </c>
      <c r="CMC162" s="120">
        <v>44264</v>
      </c>
      <c r="CMD162" s="133">
        <v>9.73</v>
      </c>
      <c r="CME162" s="120" t="s">
        <v>152</v>
      </c>
      <c r="CMF162" s="120" t="s">
        <v>133</v>
      </c>
      <c r="CMG162" s="120">
        <v>44264</v>
      </c>
      <c r="CMH162" s="133">
        <v>9.73</v>
      </c>
      <c r="CMI162" s="120" t="s">
        <v>152</v>
      </c>
      <c r="CMJ162" s="120" t="s">
        <v>133</v>
      </c>
      <c r="CMK162" s="120">
        <v>44264</v>
      </c>
      <c r="CML162" s="133">
        <v>9.73</v>
      </c>
      <c r="CMM162" s="120" t="s">
        <v>152</v>
      </c>
      <c r="CMN162" s="120" t="s">
        <v>133</v>
      </c>
      <c r="CMO162" s="120">
        <v>44264</v>
      </c>
      <c r="CMP162" s="133">
        <v>9.73</v>
      </c>
      <c r="CMQ162" s="120" t="s">
        <v>152</v>
      </c>
      <c r="CMR162" s="120" t="s">
        <v>133</v>
      </c>
      <c r="CMS162" s="120">
        <v>44264</v>
      </c>
      <c r="CMT162" s="133">
        <v>9.73</v>
      </c>
      <c r="CMU162" s="120" t="s">
        <v>152</v>
      </c>
      <c r="CMV162" s="120" t="s">
        <v>133</v>
      </c>
      <c r="CMW162" s="120">
        <v>44264</v>
      </c>
      <c r="CMX162" s="133">
        <v>9.73</v>
      </c>
      <c r="CMY162" s="120" t="s">
        <v>152</v>
      </c>
      <c r="CMZ162" s="120" t="s">
        <v>133</v>
      </c>
      <c r="CNA162" s="120">
        <v>44264</v>
      </c>
      <c r="CNB162" s="133">
        <v>9.73</v>
      </c>
      <c r="CNC162" s="120" t="s">
        <v>152</v>
      </c>
      <c r="CND162" s="120" t="s">
        <v>133</v>
      </c>
      <c r="CNE162" s="120">
        <v>44264</v>
      </c>
      <c r="CNF162" s="133">
        <v>9.73</v>
      </c>
      <c r="CNG162" s="120" t="s">
        <v>152</v>
      </c>
      <c r="CNH162" s="120" t="s">
        <v>133</v>
      </c>
      <c r="CNI162" s="120">
        <v>44264</v>
      </c>
      <c r="CNJ162" s="133">
        <v>9.73</v>
      </c>
      <c r="CNK162" s="120" t="s">
        <v>152</v>
      </c>
      <c r="CNL162" s="120" t="s">
        <v>133</v>
      </c>
      <c r="CNM162" s="120">
        <v>44264</v>
      </c>
      <c r="CNN162" s="133">
        <v>9.73</v>
      </c>
      <c r="CNO162" s="120" t="s">
        <v>152</v>
      </c>
      <c r="CNP162" s="120" t="s">
        <v>133</v>
      </c>
      <c r="CNQ162" s="120">
        <v>44264</v>
      </c>
      <c r="CNR162" s="133">
        <v>9.73</v>
      </c>
      <c r="CNS162" s="120" t="s">
        <v>152</v>
      </c>
      <c r="CNT162" s="120" t="s">
        <v>133</v>
      </c>
      <c r="CNU162" s="120">
        <v>44264</v>
      </c>
      <c r="CNV162" s="133">
        <v>9.73</v>
      </c>
      <c r="CNW162" s="120" t="s">
        <v>152</v>
      </c>
      <c r="CNX162" s="120" t="s">
        <v>133</v>
      </c>
      <c r="CNY162" s="120">
        <v>44264</v>
      </c>
      <c r="CNZ162" s="133">
        <v>9.73</v>
      </c>
      <c r="COA162" s="120" t="s">
        <v>152</v>
      </c>
      <c r="COB162" s="120" t="s">
        <v>133</v>
      </c>
      <c r="COC162" s="120">
        <v>44264</v>
      </c>
      <c r="COD162" s="133">
        <v>9.73</v>
      </c>
      <c r="COE162" s="120" t="s">
        <v>152</v>
      </c>
      <c r="COF162" s="120" t="s">
        <v>133</v>
      </c>
      <c r="COG162" s="120">
        <v>44264</v>
      </c>
      <c r="COH162" s="133">
        <v>9.73</v>
      </c>
      <c r="COI162" s="120" t="s">
        <v>152</v>
      </c>
      <c r="COJ162" s="120" t="s">
        <v>133</v>
      </c>
      <c r="COK162" s="120">
        <v>44264</v>
      </c>
      <c r="COL162" s="133">
        <v>9.73</v>
      </c>
      <c r="COM162" s="120" t="s">
        <v>152</v>
      </c>
      <c r="CON162" s="120" t="s">
        <v>133</v>
      </c>
      <c r="COO162" s="120">
        <v>44264</v>
      </c>
      <c r="COP162" s="133">
        <v>9.73</v>
      </c>
      <c r="COQ162" s="120" t="s">
        <v>152</v>
      </c>
      <c r="COR162" s="120" t="s">
        <v>133</v>
      </c>
      <c r="COS162" s="120">
        <v>44264</v>
      </c>
      <c r="COT162" s="133">
        <v>9.73</v>
      </c>
      <c r="COU162" s="120" t="s">
        <v>152</v>
      </c>
      <c r="COV162" s="120" t="s">
        <v>133</v>
      </c>
      <c r="COW162" s="120">
        <v>44264</v>
      </c>
      <c r="COX162" s="133">
        <v>9.73</v>
      </c>
      <c r="COY162" s="120" t="s">
        <v>152</v>
      </c>
      <c r="COZ162" s="120" t="s">
        <v>133</v>
      </c>
      <c r="CPA162" s="120">
        <v>44264</v>
      </c>
      <c r="CPB162" s="133">
        <v>9.73</v>
      </c>
      <c r="CPC162" s="120" t="s">
        <v>152</v>
      </c>
      <c r="CPD162" s="120" t="s">
        <v>133</v>
      </c>
      <c r="CPE162" s="120">
        <v>44264</v>
      </c>
      <c r="CPF162" s="133">
        <v>9.73</v>
      </c>
      <c r="CPG162" s="120" t="s">
        <v>152</v>
      </c>
      <c r="CPH162" s="120" t="s">
        <v>133</v>
      </c>
      <c r="CPI162" s="120">
        <v>44264</v>
      </c>
      <c r="CPJ162" s="133">
        <v>9.73</v>
      </c>
      <c r="CPK162" s="120" t="s">
        <v>152</v>
      </c>
      <c r="CPL162" s="120" t="s">
        <v>133</v>
      </c>
      <c r="CPM162" s="120">
        <v>44264</v>
      </c>
      <c r="CPN162" s="133">
        <v>9.73</v>
      </c>
      <c r="CPO162" s="120" t="s">
        <v>152</v>
      </c>
      <c r="CPP162" s="120" t="s">
        <v>133</v>
      </c>
      <c r="CPQ162" s="120">
        <v>44264</v>
      </c>
      <c r="CPR162" s="133">
        <v>9.73</v>
      </c>
      <c r="CPS162" s="120" t="s">
        <v>152</v>
      </c>
      <c r="CPT162" s="120" t="s">
        <v>133</v>
      </c>
      <c r="CPU162" s="120">
        <v>44264</v>
      </c>
      <c r="CPV162" s="133">
        <v>9.73</v>
      </c>
      <c r="CPW162" s="120" t="s">
        <v>152</v>
      </c>
      <c r="CPX162" s="120" t="s">
        <v>133</v>
      </c>
      <c r="CPY162" s="120">
        <v>44264</v>
      </c>
      <c r="CPZ162" s="133">
        <v>9.73</v>
      </c>
      <c r="CQA162" s="120" t="s">
        <v>152</v>
      </c>
      <c r="CQB162" s="120" t="s">
        <v>133</v>
      </c>
      <c r="CQC162" s="120">
        <v>44264</v>
      </c>
      <c r="CQD162" s="133">
        <v>9.73</v>
      </c>
      <c r="CQE162" s="120" t="s">
        <v>152</v>
      </c>
      <c r="CQF162" s="120" t="s">
        <v>133</v>
      </c>
      <c r="CQG162" s="120">
        <v>44264</v>
      </c>
      <c r="CQH162" s="133">
        <v>9.73</v>
      </c>
      <c r="CQI162" s="120" t="s">
        <v>152</v>
      </c>
      <c r="CQJ162" s="120" t="s">
        <v>133</v>
      </c>
      <c r="CQK162" s="120">
        <v>44264</v>
      </c>
      <c r="CQL162" s="133">
        <v>9.73</v>
      </c>
      <c r="CQM162" s="120" t="s">
        <v>152</v>
      </c>
      <c r="CQN162" s="120" t="s">
        <v>133</v>
      </c>
      <c r="CQO162" s="120">
        <v>44264</v>
      </c>
      <c r="CQP162" s="133">
        <v>9.73</v>
      </c>
      <c r="CQQ162" s="120" t="s">
        <v>152</v>
      </c>
      <c r="CQR162" s="120" t="s">
        <v>133</v>
      </c>
      <c r="CQS162" s="120">
        <v>44264</v>
      </c>
      <c r="CQT162" s="133">
        <v>9.73</v>
      </c>
      <c r="CQU162" s="120" t="s">
        <v>152</v>
      </c>
      <c r="CQV162" s="120" t="s">
        <v>133</v>
      </c>
      <c r="CQW162" s="120">
        <v>44264</v>
      </c>
      <c r="CQX162" s="133">
        <v>9.73</v>
      </c>
      <c r="CQY162" s="120" t="s">
        <v>152</v>
      </c>
      <c r="CQZ162" s="120" t="s">
        <v>133</v>
      </c>
      <c r="CRA162" s="120">
        <v>44264</v>
      </c>
      <c r="CRB162" s="133">
        <v>9.73</v>
      </c>
      <c r="CRC162" s="120" t="s">
        <v>152</v>
      </c>
      <c r="CRD162" s="120" t="s">
        <v>133</v>
      </c>
      <c r="CRE162" s="120">
        <v>44264</v>
      </c>
      <c r="CRF162" s="133">
        <v>9.73</v>
      </c>
      <c r="CRG162" s="120" t="s">
        <v>152</v>
      </c>
      <c r="CRH162" s="120" t="s">
        <v>133</v>
      </c>
      <c r="CRI162" s="120">
        <v>44264</v>
      </c>
      <c r="CRJ162" s="133">
        <v>9.73</v>
      </c>
      <c r="CRK162" s="120" t="s">
        <v>152</v>
      </c>
      <c r="CRL162" s="120" t="s">
        <v>133</v>
      </c>
      <c r="CRM162" s="120">
        <v>44264</v>
      </c>
      <c r="CRN162" s="133">
        <v>9.73</v>
      </c>
      <c r="CRO162" s="120" t="s">
        <v>152</v>
      </c>
      <c r="CRP162" s="120" t="s">
        <v>133</v>
      </c>
      <c r="CRQ162" s="120">
        <v>44264</v>
      </c>
      <c r="CRR162" s="133">
        <v>9.73</v>
      </c>
      <c r="CRS162" s="120" t="s">
        <v>152</v>
      </c>
      <c r="CRT162" s="120" t="s">
        <v>133</v>
      </c>
      <c r="CRU162" s="120">
        <v>44264</v>
      </c>
      <c r="CRV162" s="133">
        <v>9.73</v>
      </c>
      <c r="CRW162" s="120" t="s">
        <v>152</v>
      </c>
      <c r="CRX162" s="120" t="s">
        <v>133</v>
      </c>
      <c r="CRY162" s="120">
        <v>44264</v>
      </c>
      <c r="CRZ162" s="133">
        <v>9.73</v>
      </c>
      <c r="CSA162" s="120" t="s">
        <v>152</v>
      </c>
      <c r="CSB162" s="120" t="s">
        <v>133</v>
      </c>
      <c r="CSC162" s="120">
        <v>44264</v>
      </c>
      <c r="CSD162" s="133">
        <v>9.73</v>
      </c>
      <c r="CSE162" s="120" t="s">
        <v>152</v>
      </c>
      <c r="CSF162" s="120" t="s">
        <v>133</v>
      </c>
      <c r="CSG162" s="120">
        <v>44264</v>
      </c>
      <c r="CSH162" s="133">
        <v>9.73</v>
      </c>
      <c r="CSI162" s="120" t="s">
        <v>152</v>
      </c>
      <c r="CSJ162" s="120" t="s">
        <v>133</v>
      </c>
      <c r="CSK162" s="120">
        <v>44264</v>
      </c>
      <c r="CSL162" s="133">
        <v>9.73</v>
      </c>
      <c r="CSM162" s="120" t="s">
        <v>152</v>
      </c>
      <c r="CSN162" s="120" t="s">
        <v>133</v>
      </c>
      <c r="CSO162" s="120">
        <v>44264</v>
      </c>
      <c r="CSP162" s="133">
        <v>9.73</v>
      </c>
      <c r="CSQ162" s="120" t="s">
        <v>152</v>
      </c>
      <c r="CSR162" s="120" t="s">
        <v>133</v>
      </c>
      <c r="CSS162" s="120">
        <v>44264</v>
      </c>
      <c r="CST162" s="133">
        <v>9.73</v>
      </c>
      <c r="CSU162" s="120" t="s">
        <v>152</v>
      </c>
      <c r="CSV162" s="120" t="s">
        <v>133</v>
      </c>
      <c r="CSW162" s="120">
        <v>44264</v>
      </c>
      <c r="CSX162" s="133">
        <v>9.73</v>
      </c>
      <c r="CSY162" s="120" t="s">
        <v>152</v>
      </c>
      <c r="CSZ162" s="120" t="s">
        <v>133</v>
      </c>
      <c r="CTA162" s="120">
        <v>44264</v>
      </c>
      <c r="CTB162" s="133">
        <v>9.73</v>
      </c>
      <c r="CTC162" s="120" t="s">
        <v>152</v>
      </c>
      <c r="CTD162" s="120" t="s">
        <v>133</v>
      </c>
      <c r="CTE162" s="120">
        <v>44264</v>
      </c>
      <c r="CTF162" s="133">
        <v>9.73</v>
      </c>
      <c r="CTG162" s="120" t="s">
        <v>152</v>
      </c>
      <c r="CTH162" s="120" t="s">
        <v>133</v>
      </c>
      <c r="CTI162" s="120">
        <v>44264</v>
      </c>
      <c r="CTJ162" s="133">
        <v>9.73</v>
      </c>
      <c r="CTK162" s="120" t="s">
        <v>152</v>
      </c>
      <c r="CTL162" s="120" t="s">
        <v>133</v>
      </c>
      <c r="CTM162" s="120">
        <v>44264</v>
      </c>
      <c r="CTN162" s="133">
        <v>9.73</v>
      </c>
      <c r="CTO162" s="120" t="s">
        <v>152</v>
      </c>
      <c r="CTP162" s="120" t="s">
        <v>133</v>
      </c>
      <c r="CTQ162" s="120">
        <v>44264</v>
      </c>
      <c r="CTR162" s="133">
        <v>9.73</v>
      </c>
      <c r="CTS162" s="120" t="s">
        <v>152</v>
      </c>
      <c r="CTT162" s="120" t="s">
        <v>133</v>
      </c>
      <c r="CTU162" s="120">
        <v>44264</v>
      </c>
      <c r="CTV162" s="133">
        <v>9.73</v>
      </c>
      <c r="CTW162" s="120" t="s">
        <v>152</v>
      </c>
      <c r="CTX162" s="120" t="s">
        <v>133</v>
      </c>
      <c r="CTY162" s="120">
        <v>44264</v>
      </c>
      <c r="CTZ162" s="133">
        <v>9.73</v>
      </c>
      <c r="CUA162" s="120" t="s">
        <v>152</v>
      </c>
      <c r="CUB162" s="120" t="s">
        <v>133</v>
      </c>
      <c r="CUC162" s="120">
        <v>44264</v>
      </c>
      <c r="CUD162" s="133">
        <v>9.73</v>
      </c>
      <c r="CUE162" s="120" t="s">
        <v>152</v>
      </c>
      <c r="CUF162" s="120" t="s">
        <v>133</v>
      </c>
      <c r="CUG162" s="120">
        <v>44264</v>
      </c>
      <c r="CUH162" s="133">
        <v>9.73</v>
      </c>
      <c r="CUI162" s="120" t="s">
        <v>152</v>
      </c>
      <c r="CUJ162" s="120" t="s">
        <v>133</v>
      </c>
      <c r="CUK162" s="120">
        <v>44264</v>
      </c>
      <c r="CUL162" s="133">
        <v>9.73</v>
      </c>
      <c r="CUM162" s="120" t="s">
        <v>152</v>
      </c>
      <c r="CUN162" s="120" t="s">
        <v>133</v>
      </c>
      <c r="CUO162" s="120">
        <v>44264</v>
      </c>
      <c r="CUP162" s="133">
        <v>9.73</v>
      </c>
      <c r="CUQ162" s="120" t="s">
        <v>152</v>
      </c>
      <c r="CUR162" s="120" t="s">
        <v>133</v>
      </c>
      <c r="CUS162" s="120">
        <v>44264</v>
      </c>
      <c r="CUT162" s="133">
        <v>9.73</v>
      </c>
      <c r="CUU162" s="120" t="s">
        <v>152</v>
      </c>
      <c r="CUV162" s="120" t="s">
        <v>133</v>
      </c>
      <c r="CUW162" s="120">
        <v>44264</v>
      </c>
      <c r="CUX162" s="133">
        <v>9.73</v>
      </c>
      <c r="CUY162" s="120" t="s">
        <v>152</v>
      </c>
      <c r="CUZ162" s="120" t="s">
        <v>133</v>
      </c>
      <c r="CVA162" s="120">
        <v>44264</v>
      </c>
      <c r="CVB162" s="133">
        <v>9.73</v>
      </c>
      <c r="CVC162" s="120" t="s">
        <v>152</v>
      </c>
      <c r="CVD162" s="120" t="s">
        <v>133</v>
      </c>
      <c r="CVE162" s="120">
        <v>44264</v>
      </c>
      <c r="CVF162" s="133">
        <v>9.73</v>
      </c>
      <c r="CVG162" s="120" t="s">
        <v>152</v>
      </c>
      <c r="CVH162" s="120" t="s">
        <v>133</v>
      </c>
      <c r="CVI162" s="120">
        <v>44264</v>
      </c>
      <c r="CVJ162" s="133">
        <v>9.73</v>
      </c>
      <c r="CVK162" s="120" t="s">
        <v>152</v>
      </c>
      <c r="CVL162" s="120" t="s">
        <v>133</v>
      </c>
      <c r="CVM162" s="120">
        <v>44264</v>
      </c>
      <c r="CVN162" s="133">
        <v>9.73</v>
      </c>
      <c r="CVO162" s="120" t="s">
        <v>152</v>
      </c>
      <c r="CVP162" s="120" t="s">
        <v>133</v>
      </c>
      <c r="CVQ162" s="120">
        <v>44264</v>
      </c>
      <c r="CVR162" s="133">
        <v>9.73</v>
      </c>
      <c r="CVS162" s="120" t="s">
        <v>152</v>
      </c>
      <c r="CVT162" s="120" t="s">
        <v>133</v>
      </c>
      <c r="CVU162" s="120">
        <v>44264</v>
      </c>
      <c r="CVV162" s="133">
        <v>9.73</v>
      </c>
      <c r="CVW162" s="120" t="s">
        <v>152</v>
      </c>
      <c r="CVX162" s="120" t="s">
        <v>133</v>
      </c>
      <c r="CVY162" s="120">
        <v>44264</v>
      </c>
      <c r="CVZ162" s="133">
        <v>9.73</v>
      </c>
      <c r="CWA162" s="120" t="s">
        <v>152</v>
      </c>
      <c r="CWB162" s="120" t="s">
        <v>133</v>
      </c>
      <c r="CWC162" s="120">
        <v>44264</v>
      </c>
      <c r="CWD162" s="133">
        <v>9.73</v>
      </c>
      <c r="CWE162" s="120" t="s">
        <v>152</v>
      </c>
      <c r="CWF162" s="120" t="s">
        <v>133</v>
      </c>
      <c r="CWG162" s="120">
        <v>44264</v>
      </c>
      <c r="CWH162" s="133">
        <v>9.73</v>
      </c>
      <c r="CWI162" s="120" t="s">
        <v>152</v>
      </c>
      <c r="CWJ162" s="120" t="s">
        <v>133</v>
      </c>
      <c r="CWK162" s="120">
        <v>44264</v>
      </c>
      <c r="CWL162" s="133">
        <v>9.73</v>
      </c>
      <c r="CWM162" s="120" t="s">
        <v>152</v>
      </c>
      <c r="CWN162" s="120" t="s">
        <v>133</v>
      </c>
      <c r="CWO162" s="120">
        <v>44264</v>
      </c>
      <c r="CWP162" s="133">
        <v>9.73</v>
      </c>
      <c r="CWQ162" s="120" t="s">
        <v>152</v>
      </c>
      <c r="CWR162" s="120" t="s">
        <v>133</v>
      </c>
      <c r="CWS162" s="120">
        <v>44264</v>
      </c>
      <c r="CWT162" s="133">
        <v>9.73</v>
      </c>
      <c r="CWU162" s="120" t="s">
        <v>152</v>
      </c>
      <c r="CWV162" s="120" t="s">
        <v>133</v>
      </c>
      <c r="CWW162" s="120">
        <v>44264</v>
      </c>
      <c r="CWX162" s="133">
        <v>9.73</v>
      </c>
      <c r="CWY162" s="120" t="s">
        <v>152</v>
      </c>
      <c r="CWZ162" s="120" t="s">
        <v>133</v>
      </c>
      <c r="CXA162" s="120">
        <v>44264</v>
      </c>
      <c r="CXB162" s="133">
        <v>9.73</v>
      </c>
      <c r="CXC162" s="120" t="s">
        <v>152</v>
      </c>
      <c r="CXD162" s="120" t="s">
        <v>133</v>
      </c>
      <c r="CXE162" s="120">
        <v>44264</v>
      </c>
      <c r="CXF162" s="133">
        <v>9.73</v>
      </c>
      <c r="CXG162" s="120" t="s">
        <v>152</v>
      </c>
      <c r="CXH162" s="120" t="s">
        <v>133</v>
      </c>
      <c r="CXI162" s="120">
        <v>44264</v>
      </c>
      <c r="CXJ162" s="133">
        <v>9.73</v>
      </c>
      <c r="CXK162" s="120" t="s">
        <v>152</v>
      </c>
      <c r="CXL162" s="120" t="s">
        <v>133</v>
      </c>
      <c r="CXM162" s="120">
        <v>44264</v>
      </c>
      <c r="CXN162" s="133">
        <v>9.73</v>
      </c>
      <c r="CXO162" s="120" t="s">
        <v>152</v>
      </c>
      <c r="CXP162" s="120" t="s">
        <v>133</v>
      </c>
      <c r="CXQ162" s="120">
        <v>44264</v>
      </c>
      <c r="CXR162" s="133">
        <v>9.73</v>
      </c>
      <c r="CXS162" s="120" t="s">
        <v>152</v>
      </c>
      <c r="CXT162" s="120" t="s">
        <v>133</v>
      </c>
      <c r="CXU162" s="120">
        <v>44264</v>
      </c>
      <c r="CXV162" s="133">
        <v>9.73</v>
      </c>
      <c r="CXW162" s="120" t="s">
        <v>152</v>
      </c>
      <c r="CXX162" s="120" t="s">
        <v>133</v>
      </c>
      <c r="CXY162" s="120">
        <v>44264</v>
      </c>
      <c r="CXZ162" s="133">
        <v>9.73</v>
      </c>
      <c r="CYA162" s="120" t="s">
        <v>152</v>
      </c>
      <c r="CYB162" s="120" t="s">
        <v>133</v>
      </c>
      <c r="CYC162" s="120">
        <v>44264</v>
      </c>
      <c r="CYD162" s="133">
        <v>9.73</v>
      </c>
      <c r="CYE162" s="120" t="s">
        <v>152</v>
      </c>
      <c r="CYF162" s="120" t="s">
        <v>133</v>
      </c>
      <c r="CYG162" s="120">
        <v>44264</v>
      </c>
      <c r="CYH162" s="133">
        <v>9.73</v>
      </c>
      <c r="CYI162" s="120" t="s">
        <v>152</v>
      </c>
      <c r="CYJ162" s="120" t="s">
        <v>133</v>
      </c>
      <c r="CYK162" s="120">
        <v>44264</v>
      </c>
      <c r="CYL162" s="133">
        <v>9.73</v>
      </c>
      <c r="CYM162" s="120" t="s">
        <v>152</v>
      </c>
      <c r="CYN162" s="120" t="s">
        <v>133</v>
      </c>
      <c r="CYO162" s="120">
        <v>44264</v>
      </c>
      <c r="CYP162" s="133">
        <v>9.73</v>
      </c>
      <c r="CYQ162" s="120" t="s">
        <v>152</v>
      </c>
      <c r="CYR162" s="120" t="s">
        <v>133</v>
      </c>
      <c r="CYS162" s="120">
        <v>44264</v>
      </c>
      <c r="CYT162" s="133">
        <v>9.73</v>
      </c>
      <c r="CYU162" s="120" t="s">
        <v>152</v>
      </c>
      <c r="CYV162" s="120" t="s">
        <v>133</v>
      </c>
      <c r="CYW162" s="120">
        <v>44264</v>
      </c>
      <c r="CYX162" s="133">
        <v>9.73</v>
      </c>
      <c r="CYY162" s="120" t="s">
        <v>152</v>
      </c>
      <c r="CYZ162" s="120" t="s">
        <v>133</v>
      </c>
      <c r="CZA162" s="120">
        <v>44264</v>
      </c>
      <c r="CZB162" s="133">
        <v>9.73</v>
      </c>
      <c r="CZC162" s="120" t="s">
        <v>152</v>
      </c>
      <c r="CZD162" s="120" t="s">
        <v>133</v>
      </c>
      <c r="CZE162" s="120">
        <v>44264</v>
      </c>
      <c r="CZF162" s="133">
        <v>9.73</v>
      </c>
      <c r="CZG162" s="120" t="s">
        <v>152</v>
      </c>
      <c r="CZH162" s="120" t="s">
        <v>133</v>
      </c>
      <c r="CZI162" s="120">
        <v>44264</v>
      </c>
      <c r="CZJ162" s="133">
        <v>9.73</v>
      </c>
      <c r="CZK162" s="120" t="s">
        <v>152</v>
      </c>
      <c r="CZL162" s="120" t="s">
        <v>133</v>
      </c>
      <c r="CZM162" s="120">
        <v>44264</v>
      </c>
      <c r="CZN162" s="133">
        <v>9.73</v>
      </c>
      <c r="CZO162" s="120" t="s">
        <v>152</v>
      </c>
      <c r="CZP162" s="120" t="s">
        <v>133</v>
      </c>
      <c r="CZQ162" s="120">
        <v>44264</v>
      </c>
      <c r="CZR162" s="133">
        <v>9.73</v>
      </c>
      <c r="CZS162" s="120" t="s">
        <v>152</v>
      </c>
      <c r="CZT162" s="120" t="s">
        <v>133</v>
      </c>
      <c r="CZU162" s="120">
        <v>44264</v>
      </c>
      <c r="CZV162" s="133">
        <v>9.73</v>
      </c>
      <c r="CZW162" s="120" t="s">
        <v>152</v>
      </c>
      <c r="CZX162" s="120" t="s">
        <v>133</v>
      </c>
      <c r="CZY162" s="120">
        <v>44264</v>
      </c>
      <c r="CZZ162" s="133">
        <v>9.73</v>
      </c>
      <c r="DAA162" s="120" t="s">
        <v>152</v>
      </c>
      <c r="DAB162" s="120" t="s">
        <v>133</v>
      </c>
      <c r="DAC162" s="120">
        <v>44264</v>
      </c>
      <c r="DAD162" s="133">
        <v>9.73</v>
      </c>
      <c r="DAE162" s="120" t="s">
        <v>152</v>
      </c>
      <c r="DAF162" s="120" t="s">
        <v>133</v>
      </c>
      <c r="DAG162" s="120">
        <v>44264</v>
      </c>
      <c r="DAH162" s="133">
        <v>9.73</v>
      </c>
      <c r="DAI162" s="120" t="s">
        <v>152</v>
      </c>
      <c r="DAJ162" s="120" t="s">
        <v>133</v>
      </c>
      <c r="DAK162" s="120">
        <v>44264</v>
      </c>
      <c r="DAL162" s="133">
        <v>9.73</v>
      </c>
      <c r="DAM162" s="120" t="s">
        <v>152</v>
      </c>
      <c r="DAN162" s="120" t="s">
        <v>133</v>
      </c>
      <c r="DAO162" s="120">
        <v>44264</v>
      </c>
      <c r="DAP162" s="133">
        <v>9.73</v>
      </c>
      <c r="DAQ162" s="120" t="s">
        <v>152</v>
      </c>
      <c r="DAR162" s="120" t="s">
        <v>133</v>
      </c>
      <c r="DAS162" s="120">
        <v>44264</v>
      </c>
      <c r="DAT162" s="133">
        <v>9.73</v>
      </c>
      <c r="DAU162" s="120" t="s">
        <v>152</v>
      </c>
      <c r="DAV162" s="120" t="s">
        <v>133</v>
      </c>
      <c r="DAW162" s="120">
        <v>44264</v>
      </c>
      <c r="DAX162" s="133">
        <v>9.73</v>
      </c>
      <c r="DAY162" s="120" t="s">
        <v>152</v>
      </c>
      <c r="DAZ162" s="120" t="s">
        <v>133</v>
      </c>
      <c r="DBA162" s="120">
        <v>44264</v>
      </c>
      <c r="DBB162" s="133">
        <v>9.73</v>
      </c>
      <c r="DBC162" s="120" t="s">
        <v>152</v>
      </c>
      <c r="DBD162" s="120" t="s">
        <v>133</v>
      </c>
      <c r="DBE162" s="120">
        <v>44264</v>
      </c>
      <c r="DBF162" s="133">
        <v>9.73</v>
      </c>
      <c r="DBG162" s="120" t="s">
        <v>152</v>
      </c>
      <c r="DBH162" s="120" t="s">
        <v>133</v>
      </c>
      <c r="DBI162" s="120">
        <v>44264</v>
      </c>
      <c r="DBJ162" s="133">
        <v>9.73</v>
      </c>
      <c r="DBK162" s="120" t="s">
        <v>152</v>
      </c>
      <c r="DBL162" s="120" t="s">
        <v>133</v>
      </c>
      <c r="DBM162" s="120">
        <v>44264</v>
      </c>
      <c r="DBN162" s="133">
        <v>9.73</v>
      </c>
      <c r="DBO162" s="120" t="s">
        <v>152</v>
      </c>
      <c r="DBP162" s="120" t="s">
        <v>133</v>
      </c>
      <c r="DBQ162" s="120">
        <v>44264</v>
      </c>
      <c r="DBR162" s="133">
        <v>9.73</v>
      </c>
      <c r="DBS162" s="120" t="s">
        <v>152</v>
      </c>
      <c r="DBT162" s="120" t="s">
        <v>133</v>
      </c>
      <c r="DBU162" s="120">
        <v>44264</v>
      </c>
      <c r="DBV162" s="133">
        <v>9.73</v>
      </c>
      <c r="DBW162" s="120" t="s">
        <v>152</v>
      </c>
      <c r="DBX162" s="120" t="s">
        <v>133</v>
      </c>
      <c r="DBY162" s="120">
        <v>44264</v>
      </c>
      <c r="DBZ162" s="133">
        <v>9.73</v>
      </c>
      <c r="DCA162" s="120" t="s">
        <v>152</v>
      </c>
      <c r="DCB162" s="120" t="s">
        <v>133</v>
      </c>
      <c r="DCC162" s="120">
        <v>44264</v>
      </c>
      <c r="DCD162" s="133">
        <v>9.73</v>
      </c>
      <c r="DCE162" s="120" t="s">
        <v>152</v>
      </c>
      <c r="DCF162" s="120" t="s">
        <v>133</v>
      </c>
      <c r="DCG162" s="120">
        <v>44264</v>
      </c>
      <c r="DCH162" s="133">
        <v>9.73</v>
      </c>
      <c r="DCI162" s="120" t="s">
        <v>152</v>
      </c>
      <c r="DCJ162" s="120" t="s">
        <v>133</v>
      </c>
      <c r="DCK162" s="120">
        <v>44264</v>
      </c>
      <c r="DCL162" s="133">
        <v>9.73</v>
      </c>
      <c r="DCM162" s="120" t="s">
        <v>152</v>
      </c>
      <c r="DCN162" s="120" t="s">
        <v>133</v>
      </c>
      <c r="DCO162" s="120">
        <v>44264</v>
      </c>
      <c r="DCP162" s="133">
        <v>9.73</v>
      </c>
      <c r="DCQ162" s="120" t="s">
        <v>152</v>
      </c>
      <c r="DCR162" s="120" t="s">
        <v>133</v>
      </c>
      <c r="DCS162" s="120">
        <v>44264</v>
      </c>
      <c r="DCT162" s="133">
        <v>9.73</v>
      </c>
      <c r="DCU162" s="120" t="s">
        <v>152</v>
      </c>
      <c r="DCV162" s="120" t="s">
        <v>133</v>
      </c>
      <c r="DCW162" s="120">
        <v>44264</v>
      </c>
      <c r="DCX162" s="133">
        <v>9.73</v>
      </c>
      <c r="DCY162" s="120" t="s">
        <v>152</v>
      </c>
      <c r="DCZ162" s="120" t="s">
        <v>133</v>
      </c>
      <c r="DDA162" s="120">
        <v>44264</v>
      </c>
      <c r="DDB162" s="133">
        <v>9.73</v>
      </c>
      <c r="DDC162" s="120" t="s">
        <v>152</v>
      </c>
      <c r="DDD162" s="120" t="s">
        <v>133</v>
      </c>
      <c r="DDE162" s="120">
        <v>44264</v>
      </c>
      <c r="DDF162" s="133">
        <v>9.73</v>
      </c>
      <c r="DDG162" s="120" t="s">
        <v>152</v>
      </c>
      <c r="DDH162" s="120" t="s">
        <v>133</v>
      </c>
      <c r="DDI162" s="120">
        <v>44264</v>
      </c>
      <c r="DDJ162" s="133">
        <v>9.73</v>
      </c>
      <c r="DDK162" s="120" t="s">
        <v>152</v>
      </c>
      <c r="DDL162" s="120" t="s">
        <v>133</v>
      </c>
      <c r="DDM162" s="120">
        <v>44264</v>
      </c>
      <c r="DDN162" s="133">
        <v>9.73</v>
      </c>
      <c r="DDO162" s="120" t="s">
        <v>152</v>
      </c>
      <c r="DDP162" s="120" t="s">
        <v>133</v>
      </c>
      <c r="DDQ162" s="120">
        <v>44264</v>
      </c>
      <c r="DDR162" s="133">
        <v>9.73</v>
      </c>
      <c r="DDS162" s="120" t="s">
        <v>152</v>
      </c>
      <c r="DDT162" s="120" t="s">
        <v>133</v>
      </c>
      <c r="DDU162" s="120">
        <v>44264</v>
      </c>
      <c r="DDV162" s="133">
        <v>9.73</v>
      </c>
      <c r="DDW162" s="120" t="s">
        <v>152</v>
      </c>
      <c r="DDX162" s="120" t="s">
        <v>133</v>
      </c>
      <c r="DDY162" s="120">
        <v>44264</v>
      </c>
      <c r="DDZ162" s="133">
        <v>9.73</v>
      </c>
      <c r="DEA162" s="120" t="s">
        <v>152</v>
      </c>
      <c r="DEB162" s="120" t="s">
        <v>133</v>
      </c>
      <c r="DEC162" s="120">
        <v>44264</v>
      </c>
      <c r="DED162" s="133">
        <v>9.73</v>
      </c>
      <c r="DEE162" s="120" t="s">
        <v>152</v>
      </c>
      <c r="DEF162" s="120" t="s">
        <v>133</v>
      </c>
      <c r="DEG162" s="120">
        <v>44264</v>
      </c>
      <c r="DEH162" s="133">
        <v>9.73</v>
      </c>
      <c r="DEI162" s="120" t="s">
        <v>152</v>
      </c>
      <c r="DEJ162" s="120" t="s">
        <v>133</v>
      </c>
      <c r="DEK162" s="120">
        <v>44264</v>
      </c>
      <c r="DEL162" s="133">
        <v>9.73</v>
      </c>
      <c r="DEM162" s="120" t="s">
        <v>152</v>
      </c>
      <c r="DEN162" s="120" t="s">
        <v>133</v>
      </c>
      <c r="DEO162" s="120">
        <v>44264</v>
      </c>
      <c r="DEP162" s="133">
        <v>9.73</v>
      </c>
      <c r="DEQ162" s="120" t="s">
        <v>152</v>
      </c>
      <c r="DER162" s="120" t="s">
        <v>133</v>
      </c>
      <c r="DES162" s="120">
        <v>44264</v>
      </c>
      <c r="DET162" s="133">
        <v>9.73</v>
      </c>
      <c r="DEU162" s="120" t="s">
        <v>152</v>
      </c>
      <c r="DEV162" s="120" t="s">
        <v>133</v>
      </c>
      <c r="DEW162" s="120">
        <v>44264</v>
      </c>
      <c r="DEX162" s="133">
        <v>9.73</v>
      </c>
      <c r="DEY162" s="120" t="s">
        <v>152</v>
      </c>
      <c r="DEZ162" s="120" t="s">
        <v>133</v>
      </c>
      <c r="DFA162" s="120">
        <v>44264</v>
      </c>
      <c r="DFB162" s="133">
        <v>9.73</v>
      </c>
      <c r="DFC162" s="120" t="s">
        <v>152</v>
      </c>
      <c r="DFD162" s="120" t="s">
        <v>133</v>
      </c>
      <c r="DFE162" s="120">
        <v>44264</v>
      </c>
      <c r="DFF162" s="133">
        <v>9.73</v>
      </c>
      <c r="DFG162" s="120" t="s">
        <v>152</v>
      </c>
      <c r="DFH162" s="120" t="s">
        <v>133</v>
      </c>
      <c r="DFI162" s="120">
        <v>44264</v>
      </c>
      <c r="DFJ162" s="133">
        <v>9.73</v>
      </c>
      <c r="DFK162" s="120" t="s">
        <v>152</v>
      </c>
      <c r="DFL162" s="120" t="s">
        <v>133</v>
      </c>
      <c r="DFM162" s="120">
        <v>44264</v>
      </c>
      <c r="DFN162" s="133">
        <v>9.73</v>
      </c>
      <c r="DFO162" s="120" t="s">
        <v>152</v>
      </c>
      <c r="DFP162" s="120" t="s">
        <v>133</v>
      </c>
      <c r="DFQ162" s="120">
        <v>44264</v>
      </c>
      <c r="DFR162" s="133">
        <v>9.73</v>
      </c>
      <c r="DFS162" s="120" t="s">
        <v>152</v>
      </c>
      <c r="DFT162" s="120" t="s">
        <v>133</v>
      </c>
      <c r="DFU162" s="120">
        <v>44264</v>
      </c>
      <c r="DFV162" s="133">
        <v>9.73</v>
      </c>
      <c r="DFW162" s="120" t="s">
        <v>152</v>
      </c>
      <c r="DFX162" s="120" t="s">
        <v>133</v>
      </c>
      <c r="DFY162" s="120">
        <v>44264</v>
      </c>
      <c r="DFZ162" s="133">
        <v>9.73</v>
      </c>
      <c r="DGA162" s="120" t="s">
        <v>152</v>
      </c>
      <c r="DGB162" s="120" t="s">
        <v>133</v>
      </c>
      <c r="DGC162" s="120">
        <v>44264</v>
      </c>
      <c r="DGD162" s="133">
        <v>9.73</v>
      </c>
      <c r="DGE162" s="120" t="s">
        <v>152</v>
      </c>
      <c r="DGF162" s="120" t="s">
        <v>133</v>
      </c>
      <c r="DGG162" s="120">
        <v>44264</v>
      </c>
      <c r="DGH162" s="133">
        <v>9.73</v>
      </c>
      <c r="DGI162" s="120" t="s">
        <v>152</v>
      </c>
      <c r="DGJ162" s="120" t="s">
        <v>133</v>
      </c>
      <c r="DGK162" s="120">
        <v>44264</v>
      </c>
      <c r="DGL162" s="133">
        <v>9.73</v>
      </c>
      <c r="DGM162" s="120" t="s">
        <v>152</v>
      </c>
      <c r="DGN162" s="120" t="s">
        <v>133</v>
      </c>
      <c r="DGO162" s="120">
        <v>44264</v>
      </c>
      <c r="DGP162" s="133">
        <v>9.73</v>
      </c>
      <c r="DGQ162" s="120" t="s">
        <v>152</v>
      </c>
      <c r="DGR162" s="120" t="s">
        <v>133</v>
      </c>
      <c r="DGS162" s="120">
        <v>44264</v>
      </c>
      <c r="DGT162" s="133">
        <v>9.73</v>
      </c>
      <c r="DGU162" s="120" t="s">
        <v>152</v>
      </c>
      <c r="DGV162" s="120" t="s">
        <v>133</v>
      </c>
      <c r="DGW162" s="120">
        <v>44264</v>
      </c>
      <c r="DGX162" s="133">
        <v>9.73</v>
      </c>
      <c r="DGY162" s="120" t="s">
        <v>152</v>
      </c>
      <c r="DGZ162" s="120" t="s">
        <v>133</v>
      </c>
      <c r="DHA162" s="120">
        <v>44264</v>
      </c>
      <c r="DHB162" s="133">
        <v>9.73</v>
      </c>
      <c r="DHC162" s="120" t="s">
        <v>152</v>
      </c>
      <c r="DHD162" s="120" t="s">
        <v>133</v>
      </c>
      <c r="DHE162" s="120">
        <v>44264</v>
      </c>
      <c r="DHF162" s="133">
        <v>9.73</v>
      </c>
      <c r="DHG162" s="120" t="s">
        <v>152</v>
      </c>
      <c r="DHH162" s="120" t="s">
        <v>133</v>
      </c>
      <c r="DHI162" s="120">
        <v>44264</v>
      </c>
      <c r="DHJ162" s="133">
        <v>9.73</v>
      </c>
      <c r="DHK162" s="120" t="s">
        <v>152</v>
      </c>
      <c r="DHL162" s="120" t="s">
        <v>133</v>
      </c>
      <c r="DHM162" s="120">
        <v>44264</v>
      </c>
      <c r="DHN162" s="133">
        <v>9.73</v>
      </c>
      <c r="DHO162" s="120" t="s">
        <v>152</v>
      </c>
      <c r="DHP162" s="120" t="s">
        <v>133</v>
      </c>
      <c r="DHQ162" s="120">
        <v>44264</v>
      </c>
      <c r="DHR162" s="133">
        <v>9.73</v>
      </c>
      <c r="DHS162" s="120" t="s">
        <v>152</v>
      </c>
      <c r="DHT162" s="120" t="s">
        <v>133</v>
      </c>
      <c r="DHU162" s="120">
        <v>44264</v>
      </c>
      <c r="DHV162" s="133">
        <v>9.73</v>
      </c>
      <c r="DHW162" s="120" t="s">
        <v>152</v>
      </c>
      <c r="DHX162" s="120" t="s">
        <v>133</v>
      </c>
      <c r="DHY162" s="120">
        <v>44264</v>
      </c>
      <c r="DHZ162" s="133">
        <v>9.73</v>
      </c>
      <c r="DIA162" s="120" t="s">
        <v>152</v>
      </c>
      <c r="DIB162" s="120" t="s">
        <v>133</v>
      </c>
      <c r="DIC162" s="120">
        <v>44264</v>
      </c>
      <c r="DID162" s="133">
        <v>9.73</v>
      </c>
      <c r="DIE162" s="120" t="s">
        <v>152</v>
      </c>
      <c r="DIF162" s="120" t="s">
        <v>133</v>
      </c>
      <c r="DIG162" s="120">
        <v>44264</v>
      </c>
      <c r="DIH162" s="133">
        <v>9.73</v>
      </c>
      <c r="DII162" s="120" t="s">
        <v>152</v>
      </c>
      <c r="DIJ162" s="120" t="s">
        <v>133</v>
      </c>
      <c r="DIK162" s="120">
        <v>44264</v>
      </c>
      <c r="DIL162" s="133">
        <v>9.73</v>
      </c>
      <c r="DIM162" s="120" t="s">
        <v>152</v>
      </c>
      <c r="DIN162" s="120" t="s">
        <v>133</v>
      </c>
      <c r="DIO162" s="120">
        <v>44264</v>
      </c>
      <c r="DIP162" s="133">
        <v>9.73</v>
      </c>
      <c r="DIQ162" s="120" t="s">
        <v>152</v>
      </c>
      <c r="DIR162" s="120" t="s">
        <v>133</v>
      </c>
      <c r="DIS162" s="120">
        <v>44264</v>
      </c>
      <c r="DIT162" s="133">
        <v>9.73</v>
      </c>
      <c r="DIU162" s="120" t="s">
        <v>152</v>
      </c>
      <c r="DIV162" s="120" t="s">
        <v>133</v>
      </c>
      <c r="DIW162" s="120">
        <v>44264</v>
      </c>
      <c r="DIX162" s="133">
        <v>9.73</v>
      </c>
      <c r="DIY162" s="120" t="s">
        <v>152</v>
      </c>
      <c r="DIZ162" s="120" t="s">
        <v>133</v>
      </c>
      <c r="DJA162" s="120">
        <v>44264</v>
      </c>
      <c r="DJB162" s="133">
        <v>9.73</v>
      </c>
      <c r="DJC162" s="120" t="s">
        <v>152</v>
      </c>
      <c r="DJD162" s="120" t="s">
        <v>133</v>
      </c>
      <c r="DJE162" s="120">
        <v>44264</v>
      </c>
      <c r="DJF162" s="133">
        <v>9.73</v>
      </c>
      <c r="DJG162" s="120" t="s">
        <v>152</v>
      </c>
      <c r="DJH162" s="120" t="s">
        <v>133</v>
      </c>
      <c r="DJI162" s="120">
        <v>44264</v>
      </c>
      <c r="DJJ162" s="133">
        <v>9.73</v>
      </c>
      <c r="DJK162" s="120" t="s">
        <v>152</v>
      </c>
      <c r="DJL162" s="120" t="s">
        <v>133</v>
      </c>
      <c r="DJM162" s="120">
        <v>44264</v>
      </c>
      <c r="DJN162" s="133">
        <v>9.73</v>
      </c>
      <c r="DJO162" s="120" t="s">
        <v>152</v>
      </c>
      <c r="DJP162" s="120" t="s">
        <v>133</v>
      </c>
      <c r="DJQ162" s="120">
        <v>44264</v>
      </c>
      <c r="DJR162" s="133">
        <v>9.73</v>
      </c>
      <c r="DJS162" s="120" t="s">
        <v>152</v>
      </c>
      <c r="DJT162" s="120" t="s">
        <v>133</v>
      </c>
      <c r="DJU162" s="120">
        <v>44264</v>
      </c>
      <c r="DJV162" s="133">
        <v>9.73</v>
      </c>
      <c r="DJW162" s="120" t="s">
        <v>152</v>
      </c>
      <c r="DJX162" s="120" t="s">
        <v>133</v>
      </c>
      <c r="DJY162" s="120">
        <v>44264</v>
      </c>
      <c r="DJZ162" s="133">
        <v>9.73</v>
      </c>
      <c r="DKA162" s="120" t="s">
        <v>152</v>
      </c>
      <c r="DKB162" s="120" t="s">
        <v>133</v>
      </c>
      <c r="DKC162" s="120">
        <v>44264</v>
      </c>
      <c r="DKD162" s="133">
        <v>9.73</v>
      </c>
      <c r="DKE162" s="120" t="s">
        <v>152</v>
      </c>
      <c r="DKF162" s="120" t="s">
        <v>133</v>
      </c>
      <c r="DKG162" s="120">
        <v>44264</v>
      </c>
      <c r="DKH162" s="133">
        <v>9.73</v>
      </c>
      <c r="DKI162" s="120" t="s">
        <v>152</v>
      </c>
      <c r="DKJ162" s="120" t="s">
        <v>133</v>
      </c>
      <c r="DKK162" s="120">
        <v>44264</v>
      </c>
      <c r="DKL162" s="133">
        <v>9.73</v>
      </c>
      <c r="DKM162" s="120" t="s">
        <v>152</v>
      </c>
      <c r="DKN162" s="120" t="s">
        <v>133</v>
      </c>
      <c r="DKO162" s="120">
        <v>44264</v>
      </c>
      <c r="DKP162" s="133">
        <v>9.73</v>
      </c>
      <c r="DKQ162" s="120" t="s">
        <v>152</v>
      </c>
      <c r="DKR162" s="120" t="s">
        <v>133</v>
      </c>
      <c r="DKS162" s="120">
        <v>44264</v>
      </c>
      <c r="DKT162" s="133">
        <v>9.73</v>
      </c>
      <c r="DKU162" s="120" t="s">
        <v>152</v>
      </c>
      <c r="DKV162" s="120" t="s">
        <v>133</v>
      </c>
      <c r="DKW162" s="120">
        <v>44264</v>
      </c>
      <c r="DKX162" s="133">
        <v>9.73</v>
      </c>
      <c r="DKY162" s="120" t="s">
        <v>152</v>
      </c>
      <c r="DKZ162" s="120" t="s">
        <v>133</v>
      </c>
      <c r="DLA162" s="120">
        <v>44264</v>
      </c>
      <c r="DLB162" s="133">
        <v>9.73</v>
      </c>
      <c r="DLC162" s="120" t="s">
        <v>152</v>
      </c>
      <c r="DLD162" s="120" t="s">
        <v>133</v>
      </c>
      <c r="DLE162" s="120">
        <v>44264</v>
      </c>
      <c r="DLF162" s="133">
        <v>9.73</v>
      </c>
      <c r="DLG162" s="120" t="s">
        <v>152</v>
      </c>
      <c r="DLH162" s="120" t="s">
        <v>133</v>
      </c>
      <c r="DLI162" s="120">
        <v>44264</v>
      </c>
      <c r="DLJ162" s="133">
        <v>9.73</v>
      </c>
      <c r="DLK162" s="120" t="s">
        <v>152</v>
      </c>
      <c r="DLL162" s="120" t="s">
        <v>133</v>
      </c>
      <c r="DLM162" s="120">
        <v>44264</v>
      </c>
      <c r="DLN162" s="133">
        <v>9.73</v>
      </c>
      <c r="DLO162" s="120" t="s">
        <v>152</v>
      </c>
      <c r="DLP162" s="120" t="s">
        <v>133</v>
      </c>
      <c r="DLQ162" s="120">
        <v>44264</v>
      </c>
      <c r="DLR162" s="133">
        <v>9.73</v>
      </c>
      <c r="DLS162" s="120" t="s">
        <v>152</v>
      </c>
      <c r="DLT162" s="120" t="s">
        <v>133</v>
      </c>
      <c r="DLU162" s="120">
        <v>44264</v>
      </c>
      <c r="DLV162" s="133">
        <v>9.73</v>
      </c>
      <c r="DLW162" s="120" t="s">
        <v>152</v>
      </c>
      <c r="DLX162" s="120" t="s">
        <v>133</v>
      </c>
      <c r="DLY162" s="120">
        <v>44264</v>
      </c>
      <c r="DLZ162" s="133">
        <v>9.73</v>
      </c>
      <c r="DMA162" s="120" t="s">
        <v>152</v>
      </c>
      <c r="DMB162" s="120" t="s">
        <v>133</v>
      </c>
      <c r="DMC162" s="120">
        <v>44264</v>
      </c>
      <c r="DMD162" s="133">
        <v>9.73</v>
      </c>
      <c r="DME162" s="120" t="s">
        <v>152</v>
      </c>
      <c r="DMF162" s="120" t="s">
        <v>133</v>
      </c>
      <c r="DMG162" s="120">
        <v>44264</v>
      </c>
      <c r="DMH162" s="133">
        <v>9.73</v>
      </c>
      <c r="DMI162" s="120" t="s">
        <v>152</v>
      </c>
      <c r="DMJ162" s="120" t="s">
        <v>133</v>
      </c>
      <c r="DMK162" s="120">
        <v>44264</v>
      </c>
      <c r="DML162" s="133">
        <v>9.73</v>
      </c>
      <c r="DMM162" s="120" t="s">
        <v>152</v>
      </c>
      <c r="DMN162" s="120" t="s">
        <v>133</v>
      </c>
      <c r="DMO162" s="120">
        <v>44264</v>
      </c>
      <c r="DMP162" s="133">
        <v>9.73</v>
      </c>
      <c r="DMQ162" s="120" t="s">
        <v>152</v>
      </c>
      <c r="DMR162" s="120" t="s">
        <v>133</v>
      </c>
      <c r="DMS162" s="120">
        <v>44264</v>
      </c>
      <c r="DMT162" s="133">
        <v>9.73</v>
      </c>
      <c r="DMU162" s="120" t="s">
        <v>152</v>
      </c>
      <c r="DMV162" s="120" t="s">
        <v>133</v>
      </c>
      <c r="DMW162" s="120">
        <v>44264</v>
      </c>
      <c r="DMX162" s="133">
        <v>9.73</v>
      </c>
      <c r="DMY162" s="120" t="s">
        <v>152</v>
      </c>
      <c r="DMZ162" s="120" t="s">
        <v>133</v>
      </c>
      <c r="DNA162" s="120">
        <v>44264</v>
      </c>
      <c r="DNB162" s="133">
        <v>9.73</v>
      </c>
      <c r="DNC162" s="120" t="s">
        <v>152</v>
      </c>
      <c r="DND162" s="120" t="s">
        <v>133</v>
      </c>
      <c r="DNE162" s="120">
        <v>44264</v>
      </c>
      <c r="DNF162" s="133">
        <v>9.73</v>
      </c>
      <c r="DNG162" s="120" t="s">
        <v>152</v>
      </c>
      <c r="DNH162" s="120" t="s">
        <v>133</v>
      </c>
      <c r="DNI162" s="120">
        <v>44264</v>
      </c>
      <c r="DNJ162" s="133">
        <v>9.73</v>
      </c>
      <c r="DNK162" s="120" t="s">
        <v>152</v>
      </c>
      <c r="DNL162" s="120" t="s">
        <v>133</v>
      </c>
      <c r="DNM162" s="120">
        <v>44264</v>
      </c>
      <c r="DNN162" s="133">
        <v>9.73</v>
      </c>
      <c r="DNO162" s="120" t="s">
        <v>152</v>
      </c>
      <c r="DNP162" s="120" t="s">
        <v>133</v>
      </c>
      <c r="DNQ162" s="120">
        <v>44264</v>
      </c>
      <c r="DNR162" s="133">
        <v>9.73</v>
      </c>
      <c r="DNS162" s="120" t="s">
        <v>152</v>
      </c>
      <c r="DNT162" s="120" t="s">
        <v>133</v>
      </c>
      <c r="DNU162" s="120">
        <v>44264</v>
      </c>
      <c r="DNV162" s="133">
        <v>9.73</v>
      </c>
      <c r="DNW162" s="120" t="s">
        <v>152</v>
      </c>
      <c r="DNX162" s="120" t="s">
        <v>133</v>
      </c>
      <c r="DNY162" s="120">
        <v>44264</v>
      </c>
      <c r="DNZ162" s="133">
        <v>9.73</v>
      </c>
      <c r="DOA162" s="120" t="s">
        <v>152</v>
      </c>
      <c r="DOB162" s="120" t="s">
        <v>133</v>
      </c>
      <c r="DOC162" s="120">
        <v>44264</v>
      </c>
      <c r="DOD162" s="133">
        <v>9.73</v>
      </c>
      <c r="DOE162" s="120" t="s">
        <v>152</v>
      </c>
      <c r="DOF162" s="120" t="s">
        <v>133</v>
      </c>
      <c r="DOG162" s="120">
        <v>44264</v>
      </c>
      <c r="DOH162" s="133">
        <v>9.73</v>
      </c>
      <c r="DOI162" s="120" t="s">
        <v>152</v>
      </c>
      <c r="DOJ162" s="120" t="s">
        <v>133</v>
      </c>
      <c r="DOK162" s="120">
        <v>44264</v>
      </c>
      <c r="DOL162" s="133">
        <v>9.73</v>
      </c>
      <c r="DOM162" s="120" t="s">
        <v>152</v>
      </c>
      <c r="DON162" s="120" t="s">
        <v>133</v>
      </c>
      <c r="DOO162" s="120">
        <v>44264</v>
      </c>
      <c r="DOP162" s="133">
        <v>9.73</v>
      </c>
      <c r="DOQ162" s="120" t="s">
        <v>152</v>
      </c>
      <c r="DOR162" s="120" t="s">
        <v>133</v>
      </c>
      <c r="DOS162" s="120">
        <v>44264</v>
      </c>
      <c r="DOT162" s="133">
        <v>9.73</v>
      </c>
      <c r="DOU162" s="120" t="s">
        <v>152</v>
      </c>
      <c r="DOV162" s="120" t="s">
        <v>133</v>
      </c>
      <c r="DOW162" s="120">
        <v>44264</v>
      </c>
      <c r="DOX162" s="133">
        <v>9.73</v>
      </c>
      <c r="DOY162" s="120" t="s">
        <v>152</v>
      </c>
      <c r="DOZ162" s="120" t="s">
        <v>133</v>
      </c>
      <c r="DPA162" s="120">
        <v>44264</v>
      </c>
      <c r="DPB162" s="133">
        <v>9.73</v>
      </c>
      <c r="DPC162" s="120" t="s">
        <v>152</v>
      </c>
      <c r="DPD162" s="120" t="s">
        <v>133</v>
      </c>
      <c r="DPE162" s="120">
        <v>44264</v>
      </c>
      <c r="DPF162" s="133">
        <v>9.73</v>
      </c>
      <c r="DPG162" s="120" t="s">
        <v>152</v>
      </c>
      <c r="DPH162" s="120" t="s">
        <v>133</v>
      </c>
      <c r="DPI162" s="120">
        <v>44264</v>
      </c>
      <c r="DPJ162" s="133">
        <v>9.73</v>
      </c>
      <c r="DPK162" s="120" t="s">
        <v>152</v>
      </c>
      <c r="DPL162" s="120" t="s">
        <v>133</v>
      </c>
      <c r="DPM162" s="120">
        <v>44264</v>
      </c>
      <c r="DPN162" s="133">
        <v>9.73</v>
      </c>
      <c r="DPO162" s="120" t="s">
        <v>152</v>
      </c>
      <c r="DPP162" s="120" t="s">
        <v>133</v>
      </c>
      <c r="DPQ162" s="120">
        <v>44264</v>
      </c>
      <c r="DPR162" s="133">
        <v>9.73</v>
      </c>
      <c r="DPS162" s="120" t="s">
        <v>152</v>
      </c>
      <c r="DPT162" s="120" t="s">
        <v>133</v>
      </c>
      <c r="DPU162" s="120">
        <v>44264</v>
      </c>
      <c r="DPV162" s="133">
        <v>9.73</v>
      </c>
      <c r="DPW162" s="120" t="s">
        <v>152</v>
      </c>
      <c r="DPX162" s="120" t="s">
        <v>133</v>
      </c>
      <c r="DPY162" s="120">
        <v>44264</v>
      </c>
      <c r="DPZ162" s="133">
        <v>9.73</v>
      </c>
      <c r="DQA162" s="120" t="s">
        <v>152</v>
      </c>
      <c r="DQB162" s="120" t="s">
        <v>133</v>
      </c>
      <c r="DQC162" s="120">
        <v>44264</v>
      </c>
      <c r="DQD162" s="133">
        <v>9.73</v>
      </c>
      <c r="DQE162" s="120" t="s">
        <v>152</v>
      </c>
      <c r="DQF162" s="120" t="s">
        <v>133</v>
      </c>
      <c r="DQG162" s="120">
        <v>44264</v>
      </c>
      <c r="DQH162" s="133">
        <v>9.73</v>
      </c>
      <c r="DQI162" s="120" t="s">
        <v>152</v>
      </c>
      <c r="DQJ162" s="120" t="s">
        <v>133</v>
      </c>
      <c r="DQK162" s="120">
        <v>44264</v>
      </c>
      <c r="DQL162" s="133">
        <v>9.73</v>
      </c>
      <c r="DQM162" s="120" t="s">
        <v>152</v>
      </c>
      <c r="DQN162" s="120" t="s">
        <v>133</v>
      </c>
      <c r="DQO162" s="120">
        <v>44264</v>
      </c>
      <c r="DQP162" s="133">
        <v>9.73</v>
      </c>
      <c r="DQQ162" s="120" t="s">
        <v>152</v>
      </c>
      <c r="DQR162" s="120" t="s">
        <v>133</v>
      </c>
      <c r="DQS162" s="120">
        <v>44264</v>
      </c>
      <c r="DQT162" s="133">
        <v>9.73</v>
      </c>
      <c r="DQU162" s="120" t="s">
        <v>152</v>
      </c>
      <c r="DQV162" s="120" t="s">
        <v>133</v>
      </c>
      <c r="DQW162" s="120">
        <v>44264</v>
      </c>
      <c r="DQX162" s="133">
        <v>9.73</v>
      </c>
      <c r="DQY162" s="120" t="s">
        <v>152</v>
      </c>
      <c r="DQZ162" s="120" t="s">
        <v>133</v>
      </c>
      <c r="DRA162" s="120">
        <v>44264</v>
      </c>
      <c r="DRB162" s="133">
        <v>9.73</v>
      </c>
      <c r="DRC162" s="120" t="s">
        <v>152</v>
      </c>
      <c r="DRD162" s="120" t="s">
        <v>133</v>
      </c>
      <c r="DRE162" s="120">
        <v>44264</v>
      </c>
      <c r="DRF162" s="133">
        <v>9.73</v>
      </c>
      <c r="DRG162" s="120" t="s">
        <v>152</v>
      </c>
      <c r="DRH162" s="120" t="s">
        <v>133</v>
      </c>
      <c r="DRI162" s="120">
        <v>44264</v>
      </c>
      <c r="DRJ162" s="133">
        <v>9.73</v>
      </c>
      <c r="DRK162" s="120" t="s">
        <v>152</v>
      </c>
      <c r="DRL162" s="120" t="s">
        <v>133</v>
      </c>
      <c r="DRM162" s="120">
        <v>44264</v>
      </c>
      <c r="DRN162" s="133">
        <v>9.73</v>
      </c>
      <c r="DRO162" s="120" t="s">
        <v>152</v>
      </c>
      <c r="DRP162" s="120" t="s">
        <v>133</v>
      </c>
      <c r="DRQ162" s="120">
        <v>44264</v>
      </c>
      <c r="DRR162" s="133">
        <v>9.73</v>
      </c>
      <c r="DRS162" s="120" t="s">
        <v>152</v>
      </c>
      <c r="DRT162" s="120" t="s">
        <v>133</v>
      </c>
      <c r="DRU162" s="120">
        <v>44264</v>
      </c>
      <c r="DRV162" s="133">
        <v>9.73</v>
      </c>
      <c r="DRW162" s="120" t="s">
        <v>152</v>
      </c>
      <c r="DRX162" s="120" t="s">
        <v>133</v>
      </c>
      <c r="DRY162" s="120">
        <v>44264</v>
      </c>
      <c r="DRZ162" s="133">
        <v>9.73</v>
      </c>
      <c r="DSA162" s="120" t="s">
        <v>152</v>
      </c>
      <c r="DSB162" s="120" t="s">
        <v>133</v>
      </c>
      <c r="DSC162" s="120">
        <v>44264</v>
      </c>
      <c r="DSD162" s="133">
        <v>9.73</v>
      </c>
      <c r="DSE162" s="120" t="s">
        <v>152</v>
      </c>
      <c r="DSF162" s="120" t="s">
        <v>133</v>
      </c>
      <c r="DSG162" s="120">
        <v>44264</v>
      </c>
      <c r="DSH162" s="133">
        <v>9.73</v>
      </c>
      <c r="DSI162" s="120" t="s">
        <v>152</v>
      </c>
      <c r="DSJ162" s="120" t="s">
        <v>133</v>
      </c>
      <c r="DSK162" s="120">
        <v>44264</v>
      </c>
      <c r="DSL162" s="133">
        <v>9.73</v>
      </c>
      <c r="DSM162" s="120" t="s">
        <v>152</v>
      </c>
      <c r="DSN162" s="120" t="s">
        <v>133</v>
      </c>
      <c r="DSO162" s="120">
        <v>44264</v>
      </c>
      <c r="DSP162" s="133">
        <v>9.73</v>
      </c>
      <c r="DSQ162" s="120" t="s">
        <v>152</v>
      </c>
      <c r="DSR162" s="120" t="s">
        <v>133</v>
      </c>
      <c r="DSS162" s="120">
        <v>44264</v>
      </c>
      <c r="DST162" s="133">
        <v>9.73</v>
      </c>
      <c r="DSU162" s="120" t="s">
        <v>152</v>
      </c>
      <c r="DSV162" s="120" t="s">
        <v>133</v>
      </c>
      <c r="DSW162" s="120">
        <v>44264</v>
      </c>
      <c r="DSX162" s="133">
        <v>9.73</v>
      </c>
      <c r="DSY162" s="120" t="s">
        <v>152</v>
      </c>
      <c r="DSZ162" s="120" t="s">
        <v>133</v>
      </c>
      <c r="DTA162" s="120">
        <v>44264</v>
      </c>
      <c r="DTB162" s="133">
        <v>9.73</v>
      </c>
      <c r="DTC162" s="120" t="s">
        <v>152</v>
      </c>
      <c r="DTD162" s="120" t="s">
        <v>133</v>
      </c>
      <c r="DTE162" s="120">
        <v>44264</v>
      </c>
      <c r="DTF162" s="133">
        <v>9.73</v>
      </c>
      <c r="DTG162" s="120" t="s">
        <v>152</v>
      </c>
      <c r="DTH162" s="120" t="s">
        <v>133</v>
      </c>
      <c r="DTI162" s="120">
        <v>44264</v>
      </c>
      <c r="DTJ162" s="133">
        <v>9.73</v>
      </c>
      <c r="DTK162" s="120" t="s">
        <v>152</v>
      </c>
      <c r="DTL162" s="120" t="s">
        <v>133</v>
      </c>
      <c r="DTM162" s="120">
        <v>44264</v>
      </c>
      <c r="DTN162" s="133">
        <v>9.73</v>
      </c>
      <c r="DTO162" s="120" t="s">
        <v>152</v>
      </c>
      <c r="DTP162" s="120" t="s">
        <v>133</v>
      </c>
      <c r="DTQ162" s="120">
        <v>44264</v>
      </c>
      <c r="DTR162" s="133">
        <v>9.73</v>
      </c>
      <c r="DTS162" s="120" t="s">
        <v>152</v>
      </c>
      <c r="DTT162" s="120" t="s">
        <v>133</v>
      </c>
      <c r="DTU162" s="120">
        <v>44264</v>
      </c>
      <c r="DTV162" s="133">
        <v>9.73</v>
      </c>
      <c r="DTW162" s="120" t="s">
        <v>152</v>
      </c>
      <c r="DTX162" s="120" t="s">
        <v>133</v>
      </c>
      <c r="DTY162" s="120">
        <v>44264</v>
      </c>
      <c r="DTZ162" s="133">
        <v>9.73</v>
      </c>
      <c r="DUA162" s="120" t="s">
        <v>152</v>
      </c>
      <c r="DUB162" s="120" t="s">
        <v>133</v>
      </c>
      <c r="DUC162" s="120">
        <v>44264</v>
      </c>
      <c r="DUD162" s="133">
        <v>9.73</v>
      </c>
      <c r="DUE162" s="120" t="s">
        <v>152</v>
      </c>
      <c r="DUF162" s="120" t="s">
        <v>133</v>
      </c>
      <c r="DUG162" s="120">
        <v>44264</v>
      </c>
      <c r="DUH162" s="133">
        <v>9.73</v>
      </c>
      <c r="DUI162" s="120" t="s">
        <v>152</v>
      </c>
      <c r="DUJ162" s="120" t="s">
        <v>133</v>
      </c>
      <c r="DUK162" s="120">
        <v>44264</v>
      </c>
      <c r="DUL162" s="133">
        <v>9.73</v>
      </c>
      <c r="DUM162" s="120" t="s">
        <v>152</v>
      </c>
      <c r="DUN162" s="120" t="s">
        <v>133</v>
      </c>
      <c r="DUO162" s="120">
        <v>44264</v>
      </c>
      <c r="DUP162" s="133">
        <v>9.73</v>
      </c>
      <c r="DUQ162" s="120" t="s">
        <v>152</v>
      </c>
      <c r="DUR162" s="120" t="s">
        <v>133</v>
      </c>
      <c r="DUS162" s="120">
        <v>44264</v>
      </c>
      <c r="DUT162" s="133">
        <v>9.73</v>
      </c>
      <c r="DUU162" s="120" t="s">
        <v>152</v>
      </c>
      <c r="DUV162" s="120" t="s">
        <v>133</v>
      </c>
      <c r="DUW162" s="120">
        <v>44264</v>
      </c>
      <c r="DUX162" s="133">
        <v>9.73</v>
      </c>
      <c r="DUY162" s="120" t="s">
        <v>152</v>
      </c>
      <c r="DUZ162" s="120" t="s">
        <v>133</v>
      </c>
      <c r="DVA162" s="120">
        <v>44264</v>
      </c>
      <c r="DVB162" s="133">
        <v>9.73</v>
      </c>
      <c r="DVC162" s="120" t="s">
        <v>152</v>
      </c>
      <c r="DVD162" s="120" t="s">
        <v>133</v>
      </c>
      <c r="DVE162" s="120">
        <v>44264</v>
      </c>
      <c r="DVF162" s="133">
        <v>9.73</v>
      </c>
      <c r="DVG162" s="120" t="s">
        <v>152</v>
      </c>
      <c r="DVH162" s="120" t="s">
        <v>133</v>
      </c>
      <c r="DVI162" s="120">
        <v>44264</v>
      </c>
      <c r="DVJ162" s="133">
        <v>9.73</v>
      </c>
      <c r="DVK162" s="120" t="s">
        <v>152</v>
      </c>
      <c r="DVL162" s="120" t="s">
        <v>133</v>
      </c>
      <c r="DVM162" s="120">
        <v>44264</v>
      </c>
      <c r="DVN162" s="133">
        <v>9.73</v>
      </c>
      <c r="DVO162" s="120" t="s">
        <v>152</v>
      </c>
      <c r="DVP162" s="120" t="s">
        <v>133</v>
      </c>
      <c r="DVQ162" s="120">
        <v>44264</v>
      </c>
      <c r="DVR162" s="133">
        <v>9.73</v>
      </c>
      <c r="DVS162" s="120" t="s">
        <v>152</v>
      </c>
      <c r="DVT162" s="120" t="s">
        <v>133</v>
      </c>
      <c r="DVU162" s="120">
        <v>44264</v>
      </c>
      <c r="DVV162" s="133">
        <v>9.73</v>
      </c>
      <c r="DVW162" s="120" t="s">
        <v>152</v>
      </c>
      <c r="DVX162" s="120" t="s">
        <v>133</v>
      </c>
      <c r="DVY162" s="120">
        <v>44264</v>
      </c>
      <c r="DVZ162" s="133">
        <v>9.73</v>
      </c>
      <c r="DWA162" s="120" t="s">
        <v>152</v>
      </c>
      <c r="DWB162" s="120" t="s">
        <v>133</v>
      </c>
      <c r="DWC162" s="120">
        <v>44264</v>
      </c>
      <c r="DWD162" s="133">
        <v>9.73</v>
      </c>
      <c r="DWE162" s="120" t="s">
        <v>152</v>
      </c>
      <c r="DWF162" s="120" t="s">
        <v>133</v>
      </c>
      <c r="DWG162" s="120">
        <v>44264</v>
      </c>
      <c r="DWH162" s="133">
        <v>9.73</v>
      </c>
      <c r="DWI162" s="120" t="s">
        <v>152</v>
      </c>
      <c r="DWJ162" s="120" t="s">
        <v>133</v>
      </c>
      <c r="DWK162" s="120">
        <v>44264</v>
      </c>
      <c r="DWL162" s="133">
        <v>9.73</v>
      </c>
      <c r="DWM162" s="120" t="s">
        <v>152</v>
      </c>
      <c r="DWN162" s="120" t="s">
        <v>133</v>
      </c>
      <c r="DWO162" s="120">
        <v>44264</v>
      </c>
      <c r="DWP162" s="133">
        <v>9.73</v>
      </c>
      <c r="DWQ162" s="120" t="s">
        <v>152</v>
      </c>
      <c r="DWR162" s="120" t="s">
        <v>133</v>
      </c>
      <c r="DWS162" s="120">
        <v>44264</v>
      </c>
      <c r="DWT162" s="133">
        <v>9.73</v>
      </c>
      <c r="DWU162" s="120" t="s">
        <v>152</v>
      </c>
      <c r="DWV162" s="120" t="s">
        <v>133</v>
      </c>
      <c r="DWW162" s="120">
        <v>44264</v>
      </c>
      <c r="DWX162" s="133">
        <v>9.73</v>
      </c>
      <c r="DWY162" s="120" t="s">
        <v>152</v>
      </c>
      <c r="DWZ162" s="120" t="s">
        <v>133</v>
      </c>
      <c r="DXA162" s="120">
        <v>44264</v>
      </c>
      <c r="DXB162" s="133">
        <v>9.73</v>
      </c>
      <c r="DXC162" s="120" t="s">
        <v>152</v>
      </c>
      <c r="DXD162" s="120" t="s">
        <v>133</v>
      </c>
      <c r="DXE162" s="120">
        <v>44264</v>
      </c>
      <c r="DXF162" s="133">
        <v>9.73</v>
      </c>
      <c r="DXG162" s="120" t="s">
        <v>152</v>
      </c>
      <c r="DXH162" s="120" t="s">
        <v>133</v>
      </c>
      <c r="DXI162" s="120">
        <v>44264</v>
      </c>
      <c r="DXJ162" s="133">
        <v>9.73</v>
      </c>
      <c r="DXK162" s="120" t="s">
        <v>152</v>
      </c>
      <c r="DXL162" s="120" t="s">
        <v>133</v>
      </c>
      <c r="DXM162" s="120">
        <v>44264</v>
      </c>
      <c r="DXN162" s="133">
        <v>9.73</v>
      </c>
      <c r="DXO162" s="120" t="s">
        <v>152</v>
      </c>
      <c r="DXP162" s="120" t="s">
        <v>133</v>
      </c>
      <c r="DXQ162" s="120">
        <v>44264</v>
      </c>
      <c r="DXR162" s="133">
        <v>9.73</v>
      </c>
      <c r="DXS162" s="120" t="s">
        <v>152</v>
      </c>
      <c r="DXT162" s="120" t="s">
        <v>133</v>
      </c>
      <c r="DXU162" s="120">
        <v>44264</v>
      </c>
      <c r="DXV162" s="133">
        <v>9.73</v>
      </c>
      <c r="DXW162" s="120" t="s">
        <v>152</v>
      </c>
      <c r="DXX162" s="120" t="s">
        <v>133</v>
      </c>
      <c r="DXY162" s="120">
        <v>44264</v>
      </c>
      <c r="DXZ162" s="133">
        <v>9.73</v>
      </c>
      <c r="DYA162" s="120" t="s">
        <v>152</v>
      </c>
      <c r="DYB162" s="120" t="s">
        <v>133</v>
      </c>
      <c r="DYC162" s="120">
        <v>44264</v>
      </c>
      <c r="DYD162" s="133">
        <v>9.73</v>
      </c>
      <c r="DYE162" s="120" t="s">
        <v>152</v>
      </c>
      <c r="DYF162" s="120" t="s">
        <v>133</v>
      </c>
      <c r="DYG162" s="120">
        <v>44264</v>
      </c>
      <c r="DYH162" s="133">
        <v>9.73</v>
      </c>
      <c r="DYI162" s="120" t="s">
        <v>152</v>
      </c>
      <c r="DYJ162" s="120" t="s">
        <v>133</v>
      </c>
      <c r="DYK162" s="120">
        <v>44264</v>
      </c>
      <c r="DYL162" s="133">
        <v>9.73</v>
      </c>
      <c r="DYM162" s="120" t="s">
        <v>152</v>
      </c>
      <c r="DYN162" s="120" t="s">
        <v>133</v>
      </c>
      <c r="DYO162" s="120">
        <v>44264</v>
      </c>
      <c r="DYP162" s="133">
        <v>9.73</v>
      </c>
      <c r="DYQ162" s="120" t="s">
        <v>152</v>
      </c>
      <c r="DYR162" s="120" t="s">
        <v>133</v>
      </c>
      <c r="DYS162" s="120">
        <v>44264</v>
      </c>
      <c r="DYT162" s="133">
        <v>9.73</v>
      </c>
      <c r="DYU162" s="120" t="s">
        <v>152</v>
      </c>
      <c r="DYV162" s="120" t="s">
        <v>133</v>
      </c>
      <c r="DYW162" s="120">
        <v>44264</v>
      </c>
      <c r="DYX162" s="133">
        <v>9.73</v>
      </c>
      <c r="DYY162" s="120" t="s">
        <v>152</v>
      </c>
      <c r="DYZ162" s="120" t="s">
        <v>133</v>
      </c>
      <c r="DZA162" s="120">
        <v>44264</v>
      </c>
      <c r="DZB162" s="133">
        <v>9.73</v>
      </c>
      <c r="DZC162" s="120" t="s">
        <v>152</v>
      </c>
      <c r="DZD162" s="120" t="s">
        <v>133</v>
      </c>
      <c r="DZE162" s="120">
        <v>44264</v>
      </c>
      <c r="DZF162" s="133">
        <v>9.73</v>
      </c>
      <c r="DZG162" s="120" t="s">
        <v>152</v>
      </c>
      <c r="DZH162" s="120" t="s">
        <v>133</v>
      </c>
      <c r="DZI162" s="120">
        <v>44264</v>
      </c>
      <c r="DZJ162" s="133">
        <v>9.73</v>
      </c>
      <c r="DZK162" s="120" t="s">
        <v>152</v>
      </c>
      <c r="DZL162" s="120" t="s">
        <v>133</v>
      </c>
      <c r="DZM162" s="120">
        <v>44264</v>
      </c>
      <c r="DZN162" s="133">
        <v>9.73</v>
      </c>
      <c r="DZO162" s="120" t="s">
        <v>152</v>
      </c>
      <c r="DZP162" s="120" t="s">
        <v>133</v>
      </c>
      <c r="DZQ162" s="120">
        <v>44264</v>
      </c>
      <c r="DZR162" s="133">
        <v>9.73</v>
      </c>
      <c r="DZS162" s="120" t="s">
        <v>152</v>
      </c>
      <c r="DZT162" s="120" t="s">
        <v>133</v>
      </c>
      <c r="DZU162" s="120">
        <v>44264</v>
      </c>
      <c r="DZV162" s="133">
        <v>9.73</v>
      </c>
      <c r="DZW162" s="120" t="s">
        <v>152</v>
      </c>
      <c r="DZX162" s="120" t="s">
        <v>133</v>
      </c>
      <c r="DZY162" s="120">
        <v>44264</v>
      </c>
      <c r="DZZ162" s="133">
        <v>9.73</v>
      </c>
      <c r="EAA162" s="120" t="s">
        <v>152</v>
      </c>
      <c r="EAB162" s="120" t="s">
        <v>133</v>
      </c>
      <c r="EAC162" s="120">
        <v>44264</v>
      </c>
      <c r="EAD162" s="133">
        <v>9.73</v>
      </c>
      <c r="EAE162" s="120" t="s">
        <v>152</v>
      </c>
      <c r="EAF162" s="120" t="s">
        <v>133</v>
      </c>
      <c r="EAG162" s="120">
        <v>44264</v>
      </c>
      <c r="EAH162" s="133">
        <v>9.73</v>
      </c>
      <c r="EAI162" s="120" t="s">
        <v>152</v>
      </c>
      <c r="EAJ162" s="120" t="s">
        <v>133</v>
      </c>
      <c r="EAK162" s="120">
        <v>44264</v>
      </c>
      <c r="EAL162" s="133">
        <v>9.73</v>
      </c>
      <c r="EAM162" s="120" t="s">
        <v>152</v>
      </c>
      <c r="EAN162" s="120" t="s">
        <v>133</v>
      </c>
      <c r="EAO162" s="120">
        <v>44264</v>
      </c>
      <c r="EAP162" s="133">
        <v>9.73</v>
      </c>
      <c r="EAQ162" s="120" t="s">
        <v>152</v>
      </c>
      <c r="EAR162" s="120" t="s">
        <v>133</v>
      </c>
      <c r="EAS162" s="120">
        <v>44264</v>
      </c>
      <c r="EAT162" s="133">
        <v>9.73</v>
      </c>
      <c r="EAU162" s="120" t="s">
        <v>152</v>
      </c>
      <c r="EAV162" s="120" t="s">
        <v>133</v>
      </c>
      <c r="EAW162" s="120">
        <v>44264</v>
      </c>
      <c r="EAX162" s="133">
        <v>9.73</v>
      </c>
      <c r="EAY162" s="120" t="s">
        <v>152</v>
      </c>
      <c r="EAZ162" s="120" t="s">
        <v>133</v>
      </c>
      <c r="EBA162" s="120">
        <v>44264</v>
      </c>
      <c r="EBB162" s="133">
        <v>9.73</v>
      </c>
      <c r="EBC162" s="120" t="s">
        <v>152</v>
      </c>
      <c r="EBD162" s="120" t="s">
        <v>133</v>
      </c>
      <c r="EBE162" s="120">
        <v>44264</v>
      </c>
      <c r="EBF162" s="133">
        <v>9.73</v>
      </c>
      <c r="EBG162" s="120" t="s">
        <v>152</v>
      </c>
      <c r="EBH162" s="120" t="s">
        <v>133</v>
      </c>
      <c r="EBI162" s="120">
        <v>44264</v>
      </c>
      <c r="EBJ162" s="133">
        <v>9.73</v>
      </c>
      <c r="EBK162" s="120" t="s">
        <v>152</v>
      </c>
      <c r="EBL162" s="120" t="s">
        <v>133</v>
      </c>
      <c r="EBM162" s="120">
        <v>44264</v>
      </c>
      <c r="EBN162" s="133">
        <v>9.73</v>
      </c>
      <c r="EBO162" s="120" t="s">
        <v>152</v>
      </c>
      <c r="EBP162" s="120" t="s">
        <v>133</v>
      </c>
      <c r="EBQ162" s="120">
        <v>44264</v>
      </c>
      <c r="EBR162" s="133">
        <v>9.73</v>
      </c>
      <c r="EBS162" s="120" t="s">
        <v>152</v>
      </c>
      <c r="EBT162" s="120" t="s">
        <v>133</v>
      </c>
      <c r="EBU162" s="120">
        <v>44264</v>
      </c>
      <c r="EBV162" s="133">
        <v>9.73</v>
      </c>
      <c r="EBW162" s="120" t="s">
        <v>152</v>
      </c>
      <c r="EBX162" s="120" t="s">
        <v>133</v>
      </c>
      <c r="EBY162" s="120">
        <v>44264</v>
      </c>
      <c r="EBZ162" s="133">
        <v>9.73</v>
      </c>
      <c r="ECA162" s="120" t="s">
        <v>152</v>
      </c>
      <c r="ECB162" s="120" t="s">
        <v>133</v>
      </c>
      <c r="ECC162" s="120">
        <v>44264</v>
      </c>
      <c r="ECD162" s="133">
        <v>9.73</v>
      </c>
      <c r="ECE162" s="120" t="s">
        <v>152</v>
      </c>
      <c r="ECF162" s="120" t="s">
        <v>133</v>
      </c>
      <c r="ECG162" s="120">
        <v>44264</v>
      </c>
      <c r="ECH162" s="133">
        <v>9.73</v>
      </c>
      <c r="ECI162" s="120" t="s">
        <v>152</v>
      </c>
      <c r="ECJ162" s="120" t="s">
        <v>133</v>
      </c>
      <c r="ECK162" s="120">
        <v>44264</v>
      </c>
      <c r="ECL162" s="133">
        <v>9.73</v>
      </c>
      <c r="ECM162" s="120" t="s">
        <v>152</v>
      </c>
      <c r="ECN162" s="120" t="s">
        <v>133</v>
      </c>
      <c r="ECO162" s="120">
        <v>44264</v>
      </c>
      <c r="ECP162" s="133">
        <v>9.73</v>
      </c>
      <c r="ECQ162" s="120" t="s">
        <v>152</v>
      </c>
      <c r="ECR162" s="120" t="s">
        <v>133</v>
      </c>
      <c r="ECS162" s="120">
        <v>44264</v>
      </c>
      <c r="ECT162" s="133">
        <v>9.73</v>
      </c>
      <c r="ECU162" s="120" t="s">
        <v>152</v>
      </c>
      <c r="ECV162" s="120" t="s">
        <v>133</v>
      </c>
      <c r="ECW162" s="120">
        <v>44264</v>
      </c>
      <c r="ECX162" s="133">
        <v>9.73</v>
      </c>
      <c r="ECY162" s="120" t="s">
        <v>152</v>
      </c>
      <c r="ECZ162" s="120" t="s">
        <v>133</v>
      </c>
      <c r="EDA162" s="120">
        <v>44264</v>
      </c>
      <c r="EDB162" s="133">
        <v>9.73</v>
      </c>
      <c r="EDC162" s="120" t="s">
        <v>152</v>
      </c>
      <c r="EDD162" s="120" t="s">
        <v>133</v>
      </c>
      <c r="EDE162" s="120">
        <v>44264</v>
      </c>
      <c r="EDF162" s="133">
        <v>9.73</v>
      </c>
      <c r="EDG162" s="120" t="s">
        <v>152</v>
      </c>
      <c r="EDH162" s="120" t="s">
        <v>133</v>
      </c>
      <c r="EDI162" s="120">
        <v>44264</v>
      </c>
      <c r="EDJ162" s="133">
        <v>9.73</v>
      </c>
      <c r="EDK162" s="120" t="s">
        <v>152</v>
      </c>
      <c r="EDL162" s="120" t="s">
        <v>133</v>
      </c>
      <c r="EDM162" s="120">
        <v>44264</v>
      </c>
      <c r="EDN162" s="133">
        <v>9.73</v>
      </c>
      <c r="EDO162" s="120" t="s">
        <v>152</v>
      </c>
      <c r="EDP162" s="120" t="s">
        <v>133</v>
      </c>
      <c r="EDQ162" s="120">
        <v>44264</v>
      </c>
      <c r="EDR162" s="133">
        <v>9.73</v>
      </c>
      <c r="EDS162" s="120" t="s">
        <v>152</v>
      </c>
      <c r="EDT162" s="120" t="s">
        <v>133</v>
      </c>
      <c r="EDU162" s="120">
        <v>44264</v>
      </c>
      <c r="EDV162" s="133">
        <v>9.73</v>
      </c>
      <c r="EDW162" s="120" t="s">
        <v>152</v>
      </c>
      <c r="EDX162" s="120" t="s">
        <v>133</v>
      </c>
      <c r="EDY162" s="120">
        <v>44264</v>
      </c>
      <c r="EDZ162" s="133">
        <v>9.73</v>
      </c>
      <c r="EEA162" s="120" t="s">
        <v>152</v>
      </c>
      <c r="EEB162" s="120" t="s">
        <v>133</v>
      </c>
      <c r="EEC162" s="120">
        <v>44264</v>
      </c>
      <c r="EED162" s="133">
        <v>9.73</v>
      </c>
      <c r="EEE162" s="120" t="s">
        <v>152</v>
      </c>
      <c r="EEF162" s="120" t="s">
        <v>133</v>
      </c>
      <c r="EEG162" s="120">
        <v>44264</v>
      </c>
      <c r="EEH162" s="133">
        <v>9.73</v>
      </c>
      <c r="EEI162" s="120" t="s">
        <v>152</v>
      </c>
      <c r="EEJ162" s="120" t="s">
        <v>133</v>
      </c>
      <c r="EEK162" s="120">
        <v>44264</v>
      </c>
      <c r="EEL162" s="133">
        <v>9.73</v>
      </c>
      <c r="EEM162" s="120" t="s">
        <v>152</v>
      </c>
      <c r="EEN162" s="120" t="s">
        <v>133</v>
      </c>
      <c r="EEO162" s="120">
        <v>44264</v>
      </c>
      <c r="EEP162" s="133">
        <v>9.73</v>
      </c>
      <c r="EEQ162" s="120" t="s">
        <v>152</v>
      </c>
      <c r="EER162" s="120" t="s">
        <v>133</v>
      </c>
      <c r="EES162" s="120">
        <v>44264</v>
      </c>
      <c r="EET162" s="133">
        <v>9.73</v>
      </c>
      <c r="EEU162" s="120" t="s">
        <v>152</v>
      </c>
      <c r="EEV162" s="120" t="s">
        <v>133</v>
      </c>
      <c r="EEW162" s="120">
        <v>44264</v>
      </c>
      <c r="EEX162" s="133">
        <v>9.73</v>
      </c>
      <c r="EEY162" s="120" t="s">
        <v>152</v>
      </c>
      <c r="EEZ162" s="120" t="s">
        <v>133</v>
      </c>
      <c r="EFA162" s="120">
        <v>44264</v>
      </c>
      <c r="EFB162" s="133">
        <v>9.73</v>
      </c>
      <c r="EFC162" s="120" t="s">
        <v>152</v>
      </c>
      <c r="EFD162" s="120" t="s">
        <v>133</v>
      </c>
      <c r="EFE162" s="120">
        <v>44264</v>
      </c>
      <c r="EFF162" s="133">
        <v>9.73</v>
      </c>
      <c r="EFG162" s="120" t="s">
        <v>152</v>
      </c>
      <c r="EFH162" s="120" t="s">
        <v>133</v>
      </c>
      <c r="EFI162" s="120">
        <v>44264</v>
      </c>
      <c r="EFJ162" s="133">
        <v>9.73</v>
      </c>
      <c r="EFK162" s="120" t="s">
        <v>152</v>
      </c>
      <c r="EFL162" s="120" t="s">
        <v>133</v>
      </c>
      <c r="EFM162" s="120">
        <v>44264</v>
      </c>
      <c r="EFN162" s="133">
        <v>9.73</v>
      </c>
      <c r="EFO162" s="120" t="s">
        <v>152</v>
      </c>
      <c r="EFP162" s="120" t="s">
        <v>133</v>
      </c>
      <c r="EFQ162" s="120">
        <v>44264</v>
      </c>
      <c r="EFR162" s="133">
        <v>9.73</v>
      </c>
      <c r="EFS162" s="120" t="s">
        <v>152</v>
      </c>
      <c r="EFT162" s="120" t="s">
        <v>133</v>
      </c>
      <c r="EFU162" s="120">
        <v>44264</v>
      </c>
      <c r="EFV162" s="133">
        <v>9.73</v>
      </c>
      <c r="EFW162" s="120" t="s">
        <v>152</v>
      </c>
      <c r="EFX162" s="120" t="s">
        <v>133</v>
      </c>
      <c r="EFY162" s="120">
        <v>44264</v>
      </c>
      <c r="EFZ162" s="133">
        <v>9.73</v>
      </c>
      <c r="EGA162" s="120" t="s">
        <v>152</v>
      </c>
      <c r="EGB162" s="120" t="s">
        <v>133</v>
      </c>
      <c r="EGC162" s="120">
        <v>44264</v>
      </c>
      <c r="EGD162" s="133">
        <v>9.73</v>
      </c>
      <c r="EGE162" s="120" t="s">
        <v>152</v>
      </c>
      <c r="EGF162" s="120" t="s">
        <v>133</v>
      </c>
      <c r="EGG162" s="120">
        <v>44264</v>
      </c>
      <c r="EGH162" s="133">
        <v>9.73</v>
      </c>
      <c r="EGI162" s="120" t="s">
        <v>152</v>
      </c>
      <c r="EGJ162" s="120" t="s">
        <v>133</v>
      </c>
      <c r="EGK162" s="120">
        <v>44264</v>
      </c>
      <c r="EGL162" s="133">
        <v>9.73</v>
      </c>
      <c r="EGM162" s="120" t="s">
        <v>152</v>
      </c>
      <c r="EGN162" s="120" t="s">
        <v>133</v>
      </c>
      <c r="EGO162" s="120">
        <v>44264</v>
      </c>
      <c r="EGP162" s="133">
        <v>9.73</v>
      </c>
      <c r="EGQ162" s="120" t="s">
        <v>152</v>
      </c>
      <c r="EGR162" s="120" t="s">
        <v>133</v>
      </c>
      <c r="EGS162" s="120">
        <v>44264</v>
      </c>
      <c r="EGT162" s="133">
        <v>9.73</v>
      </c>
      <c r="EGU162" s="120" t="s">
        <v>152</v>
      </c>
      <c r="EGV162" s="120" t="s">
        <v>133</v>
      </c>
      <c r="EGW162" s="120">
        <v>44264</v>
      </c>
      <c r="EGX162" s="133">
        <v>9.73</v>
      </c>
      <c r="EGY162" s="120" t="s">
        <v>152</v>
      </c>
      <c r="EGZ162" s="120" t="s">
        <v>133</v>
      </c>
      <c r="EHA162" s="120">
        <v>44264</v>
      </c>
      <c r="EHB162" s="133">
        <v>9.73</v>
      </c>
      <c r="EHC162" s="120" t="s">
        <v>152</v>
      </c>
      <c r="EHD162" s="120" t="s">
        <v>133</v>
      </c>
      <c r="EHE162" s="120">
        <v>44264</v>
      </c>
      <c r="EHF162" s="133">
        <v>9.73</v>
      </c>
      <c r="EHG162" s="120" t="s">
        <v>152</v>
      </c>
      <c r="EHH162" s="120" t="s">
        <v>133</v>
      </c>
      <c r="EHI162" s="120">
        <v>44264</v>
      </c>
      <c r="EHJ162" s="133">
        <v>9.73</v>
      </c>
      <c r="EHK162" s="120" t="s">
        <v>152</v>
      </c>
      <c r="EHL162" s="120" t="s">
        <v>133</v>
      </c>
      <c r="EHM162" s="120">
        <v>44264</v>
      </c>
      <c r="EHN162" s="133">
        <v>9.73</v>
      </c>
      <c r="EHO162" s="120" t="s">
        <v>152</v>
      </c>
      <c r="EHP162" s="120" t="s">
        <v>133</v>
      </c>
      <c r="EHQ162" s="120">
        <v>44264</v>
      </c>
      <c r="EHR162" s="133">
        <v>9.73</v>
      </c>
      <c r="EHS162" s="120" t="s">
        <v>152</v>
      </c>
      <c r="EHT162" s="120" t="s">
        <v>133</v>
      </c>
      <c r="EHU162" s="120">
        <v>44264</v>
      </c>
      <c r="EHV162" s="133">
        <v>9.73</v>
      </c>
      <c r="EHW162" s="120" t="s">
        <v>152</v>
      </c>
      <c r="EHX162" s="120" t="s">
        <v>133</v>
      </c>
      <c r="EHY162" s="120">
        <v>44264</v>
      </c>
      <c r="EHZ162" s="133">
        <v>9.73</v>
      </c>
      <c r="EIA162" s="120" t="s">
        <v>152</v>
      </c>
      <c r="EIB162" s="120" t="s">
        <v>133</v>
      </c>
      <c r="EIC162" s="120">
        <v>44264</v>
      </c>
      <c r="EID162" s="133">
        <v>9.73</v>
      </c>
      <c r="EIE162" s="120" t="s">
        <v>152</v>
      </c>
      <c r="EIF162" s="120" t="s">
        <v>133</v>
      </c>
      <c r="EIG162" s="120">
        <v>44264</v>
      </c>
      <c r="EIH162" s="133">
        <v>9.73</v>
      </c>
      <c r="EII162" s="120" t="s">
        <v>152</v>
      </c>
      <c r="EIJ162" s="120" t="s">
        <v>133</v>
      </c>
      <c r="EIK162" s="120">
        <v>44264</v>
      </c>
      <c r="EIL162" s="133">
        <v>9.73</v>
      </c>
      <c r="EIM162" s="120" t="s">
        <v>152</v>
      </c>
      <c r="EIN162" s="120" t="s">
        <v>133</v>
      </c>
      <c r="EIO162" s="120">
        <v>44264</v>
      </c>
      <c r="EIP162" s="133">
        <v>9.73</v>
      </c>
      <c r="EIQ162" s="120" t="s">
        <v>152</v>
      </c>
      <c r="EIR162" s="120" t="s">
        <v>133</v>
      </c>
      <c r="EIS162" s="120">
        <v>44264</v>
      </c>
      <c r="EIT162" s="133">
        <v>9.73</v>
      </c>
      <c r="EIU162" s="120" t="s">
        <v>152</v>
      </c>
      <c r="EIV162" s="120" t="s">
        <v>133</v>
      </c>
      <c r="EIW162" s="120">
        <v>44264</v>
      </c>
      <c r="EIX162" s="133">
        <v>9.73</v>
      </c>
      <c r="EIY162" s="120" t="s">
        <v>152</v>
      </c>
      <c r="EIZ162" s="120" t="s">
        <v>133</v>
      </c>
      <c r="EJA162" s="120">
        <v>44264</v>
      </c>
      <c r="EJB162" s="133">
        <v>9.73</v>
      </c>
      <c r="EJC162" s="120" t="s">
        <v>152</v>
      </c>
      <c r="EJD162" s="120" t="s">
        <v>133</v>
      </c>
      <c r="EJE162" s="120">
        <v>44264</v>
      </c>
      <c r="EJF162" s="133">
        <v>9.73</v>
      </c>
      <c r="EJG162" s="120" t="s">
        <v>152</v>
      </c>
      <c r="EJH162" s="120" t="s">
        <v>133</v>
      </c>
      <c r="EJI162" s="120">
        <v>44264</v>
      </c>
      <c r="EJJ162" s="133">
        <v>9.73</v>
      </c>
      <c r="EJK162" s="120" t="s">
        <v>152</v>
      </c>
      <c r="EJL162" s="120" t="s">
        <v>133</v>
      </c>
      <c r="EJM162" s="120">
        <v>44264</v>
      </c>
      <c r="EJN162" s="133">
        <v>9.73</v>
      </c>
      <c r="EJO162" s="120" t="s">
        <v>152</v>
      </c>
      <c r="EJP162" s="120" t="s">
        <v>133</v>
      </c>
      <c r="EJQ162" s="120">
        <v>44264</v>
      </c>
      <c r="EJR162" s="133">
        <v>9.73</v>
      </c>
      <c r="EJS162" s="120" t="s">
        <v>152</v>
      </c>
      <c r="EJT162" s="120" t="s">
        <v>133</v>
      </c>
      <c r="EJU162" s="120">
        <v>44264</v>
      </c>
      <c r="EJV162" s="133">
        <v>9.73</v>
      </c>
      <c r="EJW162" s="120" t="s">
        <v>152</v>
      </c>
      <c r="EJX162" s="120" t="s">
        <v>133</v>
      </c>
      <c r="EJY162" s="120">
        <v>44264</v>
      </c>
      <c r="EJZ162" s="133">
        <v>9.73</v>
      </c>
      <c r="EKA162" s="120" t="s">
        <v>152</v>
      </c>
      <c r="EKB162" s="120" t="s">
        <v>133</v>
      </c>
      <c r="EKC162" s="120">
        <v>44264</v>
      </c>
      <c r="EKD162" s="133">
        <v>9.73</v>
      </c>
      <c r="EKE162" s="120" t="s">
        <v>152</v>
      </c>
      <c r="EKF162" s="120" t="s">
        <v>133</v>
      </c>
      <c r="EKG162" s="120">
        <v>44264</v>
      </c>
      <c r="EKH162" s="133">
        <v>9.73</v>
      </c>
      <c r="EKI162" s="120" t="s">
        <v>152</v>
      </c>
      <c r="EKJ162" s="120" t="s">
        <v>133</v>
      </c>
      <c r="EKK162" s="120">
        <v>44264</v>
      </c>
      <c r="EKL162" s="133">
        <v>9.73</v>
      </c>
      <c r="EKM162" s="120" t="s">
        <v>152</v>
      </c>
      <c r="EKN162" s="120" t="s">
        <v>133</v>
      </c>
      <c r="EKO162" s="120">
        <v>44264</v>
      </c>
      <c r="EKP162" s="133">
        <v>9.73</v>
      </c>
      <c r="EKQ162" s="120" t="s">
        <v>152</v>
      </c>
      <c r="EKR162" s="120" t="s">
        <v>133</v>
      </c>
      <c r="EKS162" s="120">
        <v>44264</v>
      </c>
      <c r="EKT162" s="133">
        <v>9.73</v>
      </c>
      <c r="EKU162" s="120" t="s">
        <v>152</v>
      </c>
      <c r="EKV162" s="120" t="s">
        <v>133</v>
      </c>
      <c r="EKW162" s="120">
        <v>44264</v>
      </c>
      <c r="EKX162" s="133">
        <v>9.73</v>
      </c>
      <c r="EKY162" s="120" t="s">
        <v>152</v>
      </c>
      <c r="EKZ162" s="120" t="s">
        <v>133</v>
      </c>
      <c r="ELA162" s="120">
        <v>44264</v>
      </c>
      <c r="ELB162" s="133">
        <v>9.73</v>
      </c>
      <c r="ELC162" s="120" t="s">
        <v>152</v>
      </c>
      <c r="ELD162" s="120" t="s">
        <v>133</v>
      </c>
      <c r="ELE162" s="120">
        <v>44264</v>
      </c>
      <c r="ELF162" s="133">
        <v>9.73</v>
      </c>
      <c r="ELG162" s="120" t="s">
        <v>152</v>
      </c>
      <c r="ELH162" s="120" t="s">
        <v>133</v>
      </c>
      <c r="ELI162" s="120">
        <v>44264</v>
      </c>
      <c r="ELJ162" s="133">
        <v>9.73</v>
      </c>
      <c r="ELK162" s="120" t="s">
        <v>152</v>
      </c>
      <c r="ELL162" s="120" t="s">
        <v>133</v>
      </c>
      <c r="ELM162" s="120">
        <v>44264</v>
      </c>
      <c r="ELN162" s="133">
        <v>9.73</v>
      </c>
      <c r="ELO162" s="120" t="s">
        <v>152</v>
      </c>
      <c r="ELP162" s="120" t="s">
        <v>133</v>
      </c>
      <c r="ELQ162" s="120">
        <v>44264</v>
      </c>
      <c r="ELR162" s="133">
        <v>9.73</v>
      </c>
      <c r="ELS162" s="120" t="s">
        <v>152</v>
      </c>
      <c r="ELT162" s="120" t="s">
        <v>133</v>
      </c>
      <c r="ELU162" s="120">
        <v>44264</v>
      </c>
      <c r="ELV162" s="133">
        <v>9.73</v>
      </c>
      <c r="ELW162" s="120" t="s">
        <v>152</v>
      </c>
      <c r="ELX162" s="120" t="s">
        <v>133</v>
      </c>
      <c r="ELY162" s="120">
        <v>44264</v>
      </c>
      <c r="ELZ162" s="133">
        <v>9.73</v>
      </c>
      <c r="EMA162" s="120" t="s">
        <v>152</v>
      </c>
      <c r="EMB162" s="120" t="s">
        <v>133</v>
      </c>
      <c r="EMC162" s="120">
        <v>44264</v>
      </c>
      <c r="EMD162" s="133">
        <v>9.73</v>
      </c>
      <c r="EME162" s="120" t="s">
        <v>152</v>
      </c>
      <c r="EMF162" s="120" t="s">
        <v>133</v>
      </c>
      <c r="EMG162" s="120">
        <v>44264</v>
      </c>
      <c r="EMH162" s="133">
        <v>9.73</v>
      </c>
      <c r="EMI162" s="120" t="s">
        <v>152</v>
      </c>
      <c r="EMJ162" s="120" t="s">
        <v>133</v>
      </c>
      <c r="EMK162" s="120">
        <v>44264</v>
      </c>
      <c r="EML162" s="133">
        <v>9.73</v>
      </c>
      <c r="EMM162" s="120" t="s">
        <v>152</v>
      </c>
      <c r="EMN162" s="120" t="s">
        <v>133</v>
      </c>
      <c r="EMO162" s="120">
        <v>44264</v>
      </c>
      <c r="EMP162" s="133">
        <v>9.73</v>
      </c>
      <c r="EMQ162" s="120" t="s">
        <v>152</v>
      </c>
      <c r="EMR162" s="120" t="s">
        <v>133</v>
      </c>
      <c r="EMS162" s="120">
        <v>44264</v>
      </c>
      <c r="EMT162" s="133">
        <v>9.73</v>
      </c>
      <c r="EMU162" s="120" t="s">
        <v>152</v>
      </c>
      <c r="EMV162" s="120" t="s">
        <v>133</v>
      </c>
      <c r="EMW162" s="120">
        <v>44264</v>
      </c>
      <c r="EMX162" s="133">
        <v>9.73</v>
      </c>
      <c r="EMY162" s="120" t="s">
        <v>152</v>
      </c>
      <c r="EMZ162" s="120" t="s">
        <v>133</v>
      </c>
      <c r="ENA162" s="120">
        <v>44264</v>
      </c>
      <c r="ENB162" s="133">
        <v>9.73</v>
      </c>
      <c r="ENC162" s="120" t="s">
        <v>152</v>
      </c>
      <c r="END162" s="120" t="s">
        <v>133</v>
      </c>
      <c r="ENE162" s="120">
        <v>44264</v>
      </c>
      <c r="ENF162" s="133">
        <v>9.73</v>
      </c>
      <c r="ENG162" s="120" t="s">
        <v>152</v>
      </c>
      <c r="ENH162" s="120" t="s">
        <v>133</v>
      </c>
      <c r="ENI162" s="120">
        <v>44264</v>
      </c>
      <c r="ENJ162" s="133">
        <v>9.73</v>
      </c>
      <c r="ENK162" s="120" t="s">
        <v>152</v>
      </c>
      <c r="ENL162" s="120" t="s">
        <v>133</v>
      </c>
      <c r="ENM162" s="120">
        <v>44264</v>
      </c>
      <c r="ENN162" s="133">
        <v>9.73</v>
      </c>
      <c r="ENO162" s="120" t="s">
        <v>152</v>
      </c>
      <c r="ENP162" s="120" t="s">
        <v>133</v>
      </c>
      <c r="ENQ162" s="120">
        <v>44264</v>
      </c>
      <c r="ENR162" s="133">
        <v>9.73</v>
      </c>
      <c r="ENS162" s="120" t="s">
        <v>152</v>
      </c>
      <c r="ENT162" s="120" t="s">
        <v>133</v>
      </c>
      <c r="ENU162" s="120">
        <v>44264</v>
      </c>
      <c r="ENV162" s="133">
        <v>9.73</v>
      </c>
      <c r="ENW162" s="120" t="s">
        <v>152</v>
      </c>
      <c r="ENX162" s="120" t="s">
        <v>133</v>
      </c>
      <c r="ENY162" s="120">
        <v>44264</v>
      </c>
      <c r="ENZ162" s="133">
        <v>9.73</v>
      </c>
      <c r="EOA162" s="120" t="s">
        <v>152</v>
      </c>
      <c r="EOB162" s="120" t="s">
        <v>133</v>
      </c>
      <c r="EOC162" s="120">
        <v>44264</v>
      </c>
      <c r="EOD162" s="133">
        <v>9.73</v>
      </c>
      <c r="EOE162" s="120" t="s">
        <v>152</v>
      </c>
      <c r="EOF162" s="120" t="s">
        <v>133</v>
      </c>
      <c r="EOG162" s="120">
        <v>44264</v>
      </c>
      <c r="EOH162" s="133">
        <v>9.73</v>
      </c>
      <c r="EOI162" s="120" t="s">
        <v>152</v>
      </c>
      <c r="EOJ162" s="120" t="s">
        <v>133</v>
      </c>
      <c r="EOK162" s="120">
        <v>44264</v>
      </c>
      <c r="EOL162" s="133">
        <v>9.73</v>
      </c>
      <c r="EOM162" s="120" t="s">
        <v>152</v>
      </c>
      <c r="EON162" s="120" t="s">
        <v>133</v>
      </c>
      <c r="EOO162" s="120">
        <v>44264</v>
      </c>
      <c r="EOP162" s="133">
        <v>9.73</v>
      </c>
      <c r="EOQ162" s="120" t="s">
        <v>152</v>
      </c>
      <c r="EOR162" s="120" t="s">
        <v>133</v>
      </c>
      <c r="EOS162" s="120">
        <v>44264</v>
      </c>
      <c r="EOT162" s="133">
        <v>9.73</v>
      </c>
      <c r="EOU162" s="120" t="s">
        <v>152</v>
      </c>
      <c r="EOV162" s="120" t="s">
        <v>133</v>
      </c>
      <c r="EOW162" s="120">
        <v>44264</v>
      </c>
      <c r="EOX162" s="133">
        <v>9.73</v>
      </c>
      <c r="EOY162" s="120" t="s">
        <v>152</v>
      </c>
      <c r="EOZ162" s="120" t="s">
        <v>133</v>
      </c>
      <c r="EPA162" s="120">
        <v>44264</v>
      </c>
      <c r="EPB162" s="133">
        <v>9.73</v>
      </c>
      <c r="EPC162" s="120" t="s">
        <v>152</v>
      </c>
      <c r="EPD162" s="120" t="s">
        <v>133</v>
      </c>
      <c r="EPE162" s="120">
        <v>44264</v>
      </c>
      <c r="EPF162" s="133">
        <v>9.73</v>
      </c>
      <c r="EPG162" s="120" t="s">
        <v>152</v>
      </c>
      <c r="EPH162" s="120" t="s">
        <v>133</v>
      </c>
      <c r="EPI162" s="120">
        <v>44264</v>
      </c>
      <c r="EPJ162" s="133">
        <v>9.73</v>
      </c>
      <c r="EPK162" s="120" t="s">
        <v>152</v>
      </c>
      <c r="EPL162" s="120" t="s">
        <v>133</v>
      </c>
      <c r="EPM162" s="120">
        <v>44264</v>
      </c>
      <c r="EPN162" s="133">
        <v>9.73</v>
      </c>
      <c r="EPO162" s="120" t="s">
        <v>152</v>
      </c>
      <c r="EPP162" s="120" t="s">
        <v>133</v>
      </c>
      <c r="EPQ162" s="120">
        <v>44264</v>
      </c>
      <c r="EPR162" s="133">
        <v>9.73</v>
      </c>
      <c r="EPS162" s="120" t="s">
        <v>152</v>
      </c>
      <c r="EPT162" s="120" t="s">
        <v>133</v>
      </c>
      <c r="EPU162" s="120">
        <v>44264</v>
      </c>
      <c r="EPV162" s="133">
        <v>9.73</v>
      </c>
      <c r="EPW162" s="120" t="s">
        <v>152</v>
      </c>
      <c r="EPX162" s="120" t="s">
        <v>133</v>
      </c>
      <c r="EPY162" s="120">
        <v>44264</v>
      </c>
      <c r="EPZ162" s="133">
        <v>9.73</v>
      </c>
      <c r="EQA162" s="120" t="s">
        <v>152</v>
      </c>
      <c r="EQB162" s="120" t="s">
        <v>133</v>
      </c>
      <c r="EQC162" s="120">
        <v>44264</v>
      </c>
      <c r="EQD162" s="133">
        <v>9.73</v>
      </c>
      <c r="EQE162" s="120" t="s">
        <v>152</v>
      </c>
      <c r="EQF162" s="120" t="s">
        <v>133</v>
      </c>
      <c r="EQG162" s="120">
        <v>44264</v>
      </c>
      <c r="EQH162" s="133">
        <v>9.73</v>
      </c>
      <c r="EQI162" s="120" t="s">
        <v>152</v>
      </c>
      <c r="EQJ162" s="120" t="s">
        <v>133</v>
      </c>
      <c r="EQK162" s="120">
        <v>44264</v>
      </c>
      <c r="EQL162" s="133">
        <v>9.73</v>
      </c>
      <c r="EQM162" s="120" t="s">
        <v>152</v>
      </c>
      <c r="EQN162" s="120" t="s">
        <v>133</v>
      </c>
      <c r="EQO162" s="120">
        <v>44264</v>
      </c>
      <c r="EQP162" s="133">
        <v>9.73</v>
      </c>
      <c r="EQQ162" s="120" t="s">
        <v>152</v>
      </c>
      <c r="EQR162" s="120" t="s">
        <v>133</v>
      </c>
      <c r="EQS162" s="120">
        <v>44264</v>
      </c>
      <c r="EQT162" s="133">
        <v>9.73</v>
      </c>
      <c r="EQU162" s="120" t="s">
        <v>152</v>
      </c>
      <c r="EQV162" s="120" t="s">
        <v>133</v>
      </c>
      <c r="EQW162" s="120">
        <v>44264</v>
      </c>
      <c r="EQX162" s="133">
        <v>9.73</v>
      </c>
      <c r="EQY162" s="120" t="s">
        <v>152</v>
      </c>
      <c r="EQZ162" s="120" t="s">
        <v>133</v>
      </c>
      <c r="ERA162" s="120">
        <v>44264</v>
      </c>
      <c r="ERB162" s="133">
        <v>9.73</v>
      </c>
      <c r="ERC162" s="120" t="s">
        <v>152</v>
      </c>
      <c r="ERD162" s="120" t="s">
        <v>133</v>
      </c>
      <c r="ERE162" s="120">
        <v>44264</v>
      </c>
      <c r="ERF162" s="133">
        <v>9.73</v>
      </c>
      <c r="ERG162" s="120" t="s">
        <v>152</v>
      </c>
      <c r="ERH162" s="120" t="s">
        <v>133</v>
      </c>
      <c r="ERI162" s="120">
        <v>44264</v>
      </c>
      <c r="ERJ162" s="133">
        <v>9.73</v>
      </c>
      <c r="ERK162" s="120" t="s">
        <v>152</v>
      </c>
      <c r="ERL162" s="120" t="s">
        <v>133</v>
      </c>
      <c r="ERM162" s="120">
        <v>44264</v>
      </c>
      <c r="ERN162" s="133">
        <v>9.73</v>
      </c>
      <c r="ERO162" s="120" t="s">
        <v>152</v>
      </c>
      <c r="ERP162" s="120" t="s">
        <v>133</v>
      </c>
      <c r="ERQ162" s="120">
        <v>44264</v>
      </c>
      <c r="ERR162" s="133">
        <v>9.73</v>
      </c>
      <c r="ERS162" s="120" t="s">
        <v>152</v>
      </c>
      <c r="ERT162" s="120" t="s">
        <v>133</v>
      </c>
      <c r="ERU162" s="120">
        <v>44264</v>
      </c>
      <c r="ERV162" s="133">
        <v>9.73</v>
      </c>
      <c r="ERW162" s="120" t="s">
        <v>152</v>
      </c>
      <c r="ERX162" s="120" t="s">
        <v>133</v>
      </c>
      <c r="ERY162" s="120">
        <v>44264</v>
      </c>
      <c r="ERZ162" s="133">
        <v>9.73</v>
      </c>
      <c r="ESA162" s="120" t="s">
        <v>152</v>
      </c>
      <c r="ESB162" s="120" t="s">
        <v>133</v>
      </c>
      <c r="ESC162" s="120">
        <v>44264</v>
      </c>
      <c r="ESD162" s="133">
        <v>9.73</v>
      </c>
      <c r="ESE162" s="120" t="s">
        <v>152</v>
      </c>
      <c r="ESF162" s="120" t="s">
        <v>133</v>
      </c>
      <c r="ESG162" s="120">
        <v>44264</v>
      </c>
      <c r="ESH162" s="133">
        <v>9.73</v>
      </c>
      <c r="ESI162" s="120" t="s">
        <v>152</v>
      </c>
      <c r="ESJ162" s="120" t="s">
        <v>133</v>
      </c>
      <c r="ESK162" s="120">
        <v>44264</v>
      </c>
      <c r="ESL162" s="133">
        <v>9.73</v>
      </c>
      <c r="ESM162" s="120" t="s">
        <v>152</v>
      </c>
      <c r="ESN162" s="120" t="s">
        <v>133</v>
      </c>
      <c r="ESO162" s="120">
        <v>44264</v>
      </c>
      <c r="ESP162" s="133">
        <v>9.73</v>
      </c>
      <c r="ESQ162" s="120" t="s">
        <v>152</v>
      </c>
      <c r="ESR162" s="120" t="s">
        <v>133</v>
      </c>
      <c r="ESS162" s="120">
        <v>44264</v>
      </c>
      <c r="EST162" s="133">
        <v>9.73</v>
      </c>
      <c r="ESU162" s="120" t="s">
        <v>152</v>
      </c>
      <c r="ESV162" s="120" t="s">
        <v>133</v>
      </c>
      <c r="ESW162" s="120">
        <v>44264</v>
      </c>
      <c r="ESX162" s="133">
        <v>9.73</v>
      </c>
      <c r="ESY162" s="120" t="s">
        <v>152</v>
      </c>
      <c r="ESZ162" s="120" t="s">
        <v>133</v>
      </c>
      <c r="ETA162" s="120">
        <v>44264</v>
      </c>
      <c r="ETB162" s="133">
        <v>9.73</v>
      </c>
      <c r="ETC162" s="120" t="s">
        <v>152</v>
      </c>
      <c r="ETD162" s="120" t="s">
        <v>133</v>
      </c>
      <c r="ETE162" s="120">
        <v>44264</v>
      </c>
      <c r="ETF162" s="133">
        <v>9.73</v>
      </c>
      <c r="ETG162" s="120" t="s">
        <v>152</v>
      </c>
      <c r="ETH162" s="120" t="s">
        <v>133</v>
      </c>
      <c r="ETI162" s="120">
        <v>44264</v>
      </c>
      <c r="ETJ162" s="133">
        <v>9.73</v>
      </c>
      <c r="ETK162" s="120" t="s">
        <v>152</v>
      </c>
      <c r="ETL162" s="120" t="s">
        <v>133</v>
      </c>
      <c r="ETM162" s="120">
        <v>44264</v>
      </c>
      <c r="ETN162" s="133">
        <v>9.73</v>
      </c>
      <c r="ETO162" s="120" t="s">
        <v>152</v>
      </c>
      <c r="ETP162" s="120" t="s">
        <v>133</v>
      </c>
      <c r="ETQ162" s="120">
        <v>44264</v>
      </c>
      <c r="ETR162" s="133">
        <v>9.73</v>
      </c>
      <c r="ETS162" s="120" t="s">
        <v>152</v>
      </c>
      <c r="ETT162" s="120" t="s">
        <v>133</v>
      </c>
      <c r="ETU162" s="120">
        <v>44264</v>
      </c>
      <c r="ETV162" s="133">
        <v>9.73</v>
      </c>
      <c r="ETW162" s="120" t="s">
        <v>152</v>
      </c>
      <c r="ETX162" s="120" t="s">
        <v>133</v>
      </c>
      <c r="ETY162" s="120">
        <v>44264</v>
      </c>
      <c r="ETZ162" s="133">
        <v>9.73</v>
      </c>
      <c r="EUA162" s="120" t="s">
        <v>152</v>
      </c>
      <c r="EUB162" s="120" t="s">
        <v>133</v>
      </c>
      <c r="EUC162" s="120">
        <v>44264</v>
      </c>
      <c r="EUD162" s="133">
        <v>9.73</v>
      </c>
      <c r="EUE162" s="120" t="s">
        <v>152</v>
      </c>
      <c r="EUF162" s="120" t="s">
        <v>133</v>
      </c>
      <c r="EUG162" s="120">
        <v>44264</v>
      </c>
      <c r="EUH162" s="133">
        <v>9.73</v>
      </c>
      <c r="EUI162" s="120" t="s">
        <v>152</v>
      </c>
      <c r="EUJ162" s="120" t="s">
        <v>133</v>
      </c>
      <c r="EUK162" s="120">
        <v>44264</v>
      </c>
      <c r="EUL162" s="133">
        <v>9.73</v>
      </c>
      <c r="EUM162" s="120" t="s">
        <v>152</v>
      </c>
      <c r="EUN162" s="120" t="s">
        <v>133</v>
      </c>
      <c r="EUO162" s="120">
        <v>44264</v>
      </c>
      <c r="EUP162" s="133">
        <v>9.73</v>
      </c>
      <c r="EUQ162" s="120" t="s">
        <v>152</v>
      </c>
      <c r="EUR162" s="120" t="s">
        <v>133</v>
      </c>
      <c r="EUS162" s="120">
        <v>44264</v>
      </c>
      <c r="EUT162" s="133">
        <v>9.73</v>
      </c>
      <c r="EUU162" s="120" t="s">
        <v>152</v>
      </c>
      <c r="EUV162" s="120" t="s">
        <v>133</v>
      </c>
      <c r="EUW162" s="120">
        <v>44264</v>
      </c>
      <c r="EUX162" s="133">
        <v>9.73</v>
      </c>
      <c r="EUY162" s="120" t="s">
        <v>152</v>
      </c>
      <c r="EUZ162" s="120" t="s">
        <v>133</v>
      </c>
      <c r="EVA162" s="120">
        <v>44264</v>
      </c>
      <c r="EVB162" s="133">
        <v>9.73</v>
      </c>
      <c r="EVC162" s="120" t="s">
        <v>152</v>
      </c>
      <c r="EVD162" s="120" t="s">
        <v>133</v>
      </c>
      <c r="EVE162" s="120">
        <v>44264</v>
      </c>
      <c r="EVF162" s="133">
        <v>9.73</v>
      </c>
      <c r="EVG162" s="120" t="s">
        <v>152</v>
      </c>
      <c r="EVH162" s="120" t="s">
        <v>133</v>
      </c>
      <c r="EVI162" s="120">
        <v>44264</v>
      </c>
      <c r="EVJ162" s="133">
        <v>9.73</v>
      </c>
      <c r="EVK162" s="120" t="s">
        <v>152</v>
      </c>
      <c r="EVL162" s="120" t="s">
        <v>133</v>
      </c>
      <c r="EVM162" s="120">
        <v>44264</v>
      </c>
      <c r="EVN162" s="133">
        <v>9.73</v>
      </c>
      <c r="EVO162" s="120" t="s">
        <v>152</v>
      </c>
      <c r="EVP162" s="120" t="s">
        <v>133</v>
      </c>
      <c r="EVQ162" s="120">
        <v>44264</v>
      </c>
      <c r="EVR162" s="133">
        <v>9.73</v>
      </c>
      <c r="EVS162" s="120" t="s">
        <v>152</v>
      </c>
      <c r="EVT162" s="120" t="s">
        <v>133</v>
      </c>
      <c r="EVU162" s="120">
        <v>44264</v>
      </c>
      <c r="EVV162" s="133">
        <v>9.73</v>
      </c>
      <c r="EVW162" s="120" t="s">
        <v>152</v>
      </c>
      <c r="EVX162" s="120" t="s">
        <v>133</v>
      </c>
      <c r="EVY162" s="120">
        <v>44264</v>
      </c>
      <c r="EVZ162" s="133">
        <v>9.73</v>
      </c>
      <c r="EWA162" s="120" t="s">
        <v>152</v>
      </c>
      <c r="EWB162" s="120" t="s">
        <v>133</v>
      </c>
      <c r="EWC162" s="120">
        <v>44264</v>
      </c>
      <c r="EWD162" s="133">
        <v>9.73</v>
      </c>
      <c r="EWE162" s="120" t="s">
        <v>152</v>
      </c>
      <c r="EWF162" s="120" t="s">
        <v>133</v>
      </c>
      <c r="EWG162" s="120">
        <v>44264</v>
      </c>
      <c r="EWH162" s="133">
        <v>9.73</v>
      </c>
      <c r="EWI162" s="120" t="s">
        <v>152</v>
      </c>
      <c r="EWJ162" s="120" t="s">
        <v>133</v>
      </c>
      <c r="EWK162" s="120">
        <v>44264</v>
      </c>
      <c r="EWL162" s="133">
        <v>9.73</v>
      </c>
      <c r="EWM162" s="120" t="s">
        <v>152</v>
      </c>
      <c r="EWN162" s="120" t="s">
        <v>133</v>
      </c>
      <c r="EWO162" s="120">
        <v>44264</v>
      </c>
      <c r="EWP162" s="133">
        <v>9.73</v>
      </c>
      <c r="EWQ162" s="120" t="s">
        <v>152</v>
      </c>
      <c r="EWR162" s="120" t="s">
        <v>133</v>
      </c>
      <c r="EWS162" s="120">
        <v>44264</v>
      </c>
      <c r="EWT162" s="133">
        <v>9.73</v>
      </c>
      <c r="EWU162" s="120" t="s">
        <v>152</v>
      </c>
      <c r="EWV162" s="120" t="s">
        <v>133</v>
      </c>
      <c r="EWW162" s="120">
        <v>44264</v>
      </c>
      <c r="EWX162" s="133">
        <v>9.73</v>
      </c>
      <c r="EWY162" s="120" t="s">
        <v>152</v>
      </c>
      <c r="EWZ162" s="120" t="s">
        <v>133</v>
      </c>
      <c r="EXA162" s="120">
        <v>44264</v>
      </c>
      <c r="EXB162" s="133">
        <v>9.73</v>
      </c>
      <c r="EXC162" s="120" t="s">
        <v>152</v>
      </c>
      <c r="EXD162" s="120" t="s">
        <v>133</v>
      </c>
      <c r="EXE162" s="120">
        <v>44264</v>
      </c>
      <c r="EXF162" s="133">
        <v>9.73</v>
      </c>
      <c r="EXG162" s="120" t="s">
        <v>152</v>
      </c>
      <c r="EXH162" s="120" t="s">
        <v>133</v>
      </c>
      <c r="EXI162" s="120">
        <v>44264</v>
      </c>
      <c r="EXJ162" s="133">
        <v>9.73</v>
      </c>
      <c r="EXK162" s="120" t="s">
        <v>152</v>
      </c>
      <c r="EXL162" s="120" t="s">
        <v>133</v>
      </c>
      <c r="EXM162" s="120">
        <v>44264</v>
      </c>
      <c r="EXN162" s="133">
        <v>9.73</v>
      </c>
      <c r="EXO162" s="120" t="s">
        <v>152</v>
      </c>
      <c r="EXP162" s="120" t="s">
        <v>133</v>
      </c>
      <c r="EXQ162" s="120">
        <v>44264</v>
      </c>
      <c r="EXR162" s="133">
        <v>9.73</v>
      </c>
      <c r="EXS162" s="120" t="s">
        <v>152</v>
      </c>
      <c r="EXT162" s="120" t="s">
        <v>133</v>
      </c>
      <c r="EXU162" s="120">
        <v>44264</v>
      </c>
      <c r="EXV162" s="133">
        <v>9.73</v>
      </c>
      <c r="EXW162" s="120" t="s">
        <v>152</v>
      </c>
      <c r="EXX162" s="120" t="s">
        <v>133</v>
      </c>
      <c r="EXY162" s="120">
        <v>44264</v>
      </c>
      <c r="EXZ162" s="133">
        <v>9.73</v>
      </c>
      <c r="EYA162" s="120" t="s">
        <v>152</v>
      </c>
      <c r="EYB162" s="120" t="s">
        <v>133</v>
      </c>
      <c r="EYC162" s="120">
        <v>44264</v>
      </c>
      <c r="EYD162" s="133">
        <v>9.73</v>
      </c>
      <c r="EYE162" s="120" t="s">
        <v>152</v>
      </c>
      <c r="EYF162" s="120" t="s">
        <v>133</v>
      </c>
      <c r="EYG162" s="120">
        <v>44264</v>
      </c>
      <c r="EYH162" s="133">
        <v>9.73</v>
      </c>
      <c r="EYI162" s="120" t="s">
        <v>152</v>
      </c>
      <c r="EYJ162" s="120" t="s">
        <v>133</v>
      </c>
      <c r="EYK162" s="120">
        <v>44264</v>
      </c>
      <c r="EYL162" s="133">
        <v>9.73</v>
      </c>
      <c r="EYM162" s="120" t="s">
        <v>152</v>
      </c>
      <c r="EYN162" s="120" t="s">
        <v>133</v>
      </c>
      <c r="EYO162" s="120">
        <v>44264</v>
      </c>
      <c r="EYP162" s="133">
        <v>9.73</v>
      </c>
      <c r="EYQ162" s="120" t="s">
        <v>152</v>
      </c>
      <c r="EYR162" s="120" t="s">
        <v>133</v>
      </c>
      <c r="EYS162" s="120">
        <v>44264</v>
      </c>
      <c r="EYT162" s="133">
        <v>9.73</v>
      </c>
      <c r="EYU162" s="120" t="s">
        <v>152</v>
      </c>
      <c r="EYV162" s="120" t="s">
        <v>133</v>
      </c>
      <c r="EYW162" s="120">
        <v>44264</v>
      </c>
      <c r="EYX162" s="133">
        <v>9.73</v>
      </c>
      <c r="EYY162" s="120" t="s">
        <v>152</v>
      </c>
      <c r="EYZ162" s="120" t="s">
        <v>133</v>
      </c>
      <c r="EZA162" s="120">
        <v>44264</v>
      </c>
      <c r="EZB162" s="133">
        <v>9.73</v>
      </c>
      <c r="EZC162" s="120" t="s">
        <v>152</v>
      </c>
      <c r="EZD162" s="120" t="s">
        <v>133</v>
      </c>
      <c r="EZE162" s="120">
        <v>44264</v>
      </c>
      <c r="EZF162" s="133">
        <v>9.73</v>
      </c>
      <c r="EZG162" s="120" t="s">
        <v>152</v>
      </c>
      <c r="EZH162" s="120" t="s">
        <v>133</v>
      </c>
      <c r="EZI162" s="120">
        <v>44264</v>
      </c>
      <c r="EZJ162" s="133">
        <v>9.73</v>
      </c>
      <c r="EZK162" s="120" t="s">
        <v>152</v>
      </c>
      <c r="EZL162" s="120" t="s">
        <v>133</v>
      </c>
      <c r="EZM162" s="120">
        <v>44264</v>
      </c>
      <c r="EZN162" s="133">
        <v>9.73</v>
      </c>
      <c r="EZO162" s="120" t="s">
        <v>152</v>
      </c>
      <c r="EZP162" s="120" t="s">
        <v>133</v>
      </c>
      <c r="EZQ162" s="120">
        <v>44264</v>
      </c>
      <c r="EZR162" s="133">
        <v>9.73</v>
      </c>
      <c r="EZS162" s="120" t="s">
        <v>152</v>
      </c>
      <c r="EZT162" s="120" t="s">
        <v>133</v>
      </c>
      <c r="EZU162" s="120">
        <v>44264</v>
      </c>
      <c r="EZV162" s="133">
        <v>9.73</v>
      </c>
      <c r="EZW162" s="120" t="s">
        <v>152</v>
      </c>
      <c r="EZX162" s="120" t="s">
        <v>133</v>
      </c>
      <c r="EZY162" s="120">
        <v>44264</v>
      </c>
      <c r="EZZ162" s="133">
        <v>9.73</v>
      </c>
      <c r="FAA162" s="120" t="s">
        <v>152</v>
      </c>
      <c r="FAB162" s="120" t="s">
        <v>133</v>
      </c>
      <c r="FAC162" s="120">
        <v>44264</v>
      </c>
      <c r="FAD162" s="133">
        <v>9.73</v>
      </c>
      <c r="FAE162" s="120" t="s">
        <v>152</v>
      </c>
      <c r="FAF162" s="120" t="s">
        <v>133</v>
      </c>
      <c r="FAG162" s="120">
        <v>44264</v>
      </c>
      <c r="FAH162" s="133">
        <v>9.73</v>
      </c>
      <c r="FAI162" s="120" t="s">
        <v>152</v>
      </c>
      <c r="FAJ162" s="120" t="s">
        <v>133</v>
      </c>
      <c r="FAK162" s="120">
        <v>44264</v>
      </c>
      <c r="FAL162" s="133">
        <v>9.73</v>
      </c>
      <c r="FAM162" s="120" t="s">
        <v>152</v>
      </c>
      <c r="FAN162" s="120" t="s">
        <v>133</v>
      </c>
      <c r="FAO162" s="120">
        <v>44264</v>
      </c>
      <c r="FAP162" s="133">
        <v>9.73</v>
      </c>
      <c r="FAQ162" s="120" t="s">
        <v>152</v>
      </c>
      <c r="FAR162" s="120" t="s">
        <v>133</v>
      </c>
      <c r="FAS162" s="120">
        <v>44264</v>
      </c>
      <c r="FAT162" s="133">
        <v>9.73</v>
      </c>
      <c r="FAU162" s="120" t="s">
        <v>152</v>
      </c>
      <c r="FAV162" s="120" t="s">
        <v>133</v>
      </c>
      <c r="FAW162" s="120">
        <v>44264</v>
      </c>
      <c r="FAX162" s="133">
        <v>9.73</v>
      </c>
      <c r="FAY162" s="120" t="s">
        <v>152</v>
      </c>
      <c r="FAZ162" s="120" t="s">
        <v>133</v>
      </c>
      <c r="FBA162" s="120">
        <v>44264</v>
      </c>
      <c r="FBB162" s="133">
        <v>9.73</v>
      </c>
      <c r="FBC162" s="120" t="s">
        <v>152</v>
      </c>
      <c r="FBD162" s="120" t="s">
        <v>133</v>
      </c>
      <c r="FBE162" s="120">
        <v>44264</v>
      </c>
      <c r="FBF162" s="133">
        <v>9.73</v>
      </c>
      <c r="FBG162" s="120" t="s">
        <v>152</v>
      </c>
      <c r="FBH162" s="120" t="s">
        <v>133</v>
      </c>
      <c r="FBI162" s="120">
        <v>44264</v>
      </c>
      <c r="FBJ162" s="133">
        <v>9.73</v>
      </c>
      <c r="FBK162" s="120" t="s">
        <v>152</v>
      </c>
      <c r="FBL162" s="120" t="s">
        <v>133</v>
      </c>
      <c r="FBM162" s="120">
        <v>44264</v>
      </c>
      <c r="FBN162" s="133">
        <v>9.73</v>
      </c>
      <c r="FBO162" s="120" t="s">
        <v>152</v>
      </c>
      <c r="FBP162" s="120" t="s">
        <v>133</v>
      </c>
      <c r="FBQ162" s="120">
        <v>44264</v>
      </c>
      <c r="FBR162" s="133">
        <v>9.73</v>
      </c>
      <c r="FBS162" s="120" t="s">
        <v>152</v>
      </c>
      <c r="FBT162" s="120" t="s">
        <v>133</v>
      </c>
      <c r="FBU162" s="120">
        <v>44264</v>
      </c>
      <c r="FBV162" s="133">
        <v>9.73</v>
      </c>
      <c r="FBW162" s="120" t="s">
        <v>152</v>
      </c>
      <c r="FBX162" s="120" t="s">
        <v>133</v>
      </c>
      <c r="FBY162" s="120">
        <v>44264</v>
      </c>
      <c r="FBZ162" s="133">
        <v>9.73</v>
      </c>
      <c r="FCA162" s="120" t="s">
        <v>152</v>
      </c>
      <c r="FCB162" s="120" t="s">
        <v>133</v>
      </c>
      <c r="FCC162" s="120">
        <v>44264</v>
      </c>
      <c r="FCD162" s="133">
        <v>9.73</v>
      </c>
      <c r="FCE162" s="120" t="s">
        <v>152</v>
      </c>
      <c r="FCF162" s="120" t="s">
        <v>133</v>
      </c>
      <c r="FCG162" s="120">
        <v>44264</v>
      </c>
      <c r="FCH162" s="133">
        <v>9.73</v>
      </c>
      <c r="FCI162" s="120" t="s">
        <v>152</v>
      </c>
      <c r="FCJ162" s="120" t="s">
        <v>133</v>
      </c>
      <c r="FCK162" s="120">
        <v>44264</v>
      </c>
      <c r="FCL162" s="133">
        <v>9.73</v>
      </c>
      <c r="FCM162" s="120" t="s">
        <v>152</v>
      </c>
      <c r="FCN162" s="120" t="s">
        <v>133</v>
      </c>
      <c r="FCO162" s="120">
        <v>44264</v>
      </c>
      <c r="FCP162" s="133">
        <v>9.73</v>
      </c>
      <c r="FCQ162" s="120" t="s">
        <v>152</v>
      </c>
      <c r="FCR162" s="120" t="s">
        <v>133</v>
      </c>
      <c r="FCS162" s="120">
        <v>44264</v>
      </c>
      <c r="FCT162" s="133">
        <v>9.73</v>
      </c>
      <c r="FCU162" s="120" t="s">
        <v>152</v>
      </c>
      <c r="FCV162" s="120" t="s">
        <v>133</v>
      </c>
      <c r="FCW162" s="120">
        <v>44264</v>
      </c>
      <c r="FCX162" s="133">
        <v>9.73</v>
      </c>
      <c r="FCY162" s="120" t="s">
        <v>152</v>
      </c>
      <c r="FCZ162" s="120" t="s">
        <v>133</v>
      </c>
      <c r="FDA162" s="120">
        <v>44264</v>
      </c>
      <c r="FDB162" s="133">
        <v>9.73</v>
      </c>
      <c r="FDC162" s="120" t="s">
        <v>152</v>
      </c>
      <c r="FDD162" s="120" t="s">
        <v>133</v>
      </c>
      <c r="FDE162" s="120">
        <v>44264</v>
      </c>
      <c r="FDF162" s="133">
        <v>9.73</v>
      </c>
      <c r="FDG162" s="120" t="s">
        <v>152</v>
      </c>
      <c r="FDH162" s="120" t="s">
        <v>133</v>
      </c>
      <c r="FDI162" s="120">
        <v>44264</v>
      </c>
      <c r="FDJ162" s="133">
        <v>9.73</v>
      </c>
      <c r="FDK162" s="120" t="s">
        <v>152</v>
      </c>
      <c r="FDL162" s="120" t="s">
        <v>133</v>
      </c>
      <c r="FDM162" s="120">
        <v>44264</v>
      </c>
      <c r="FDN162" s="133">
        <v>9.73</v>
      </c>
      <c r="FDO162" s="120" t="s">
        <v>152</v>
      </c>
      <c r="FDP162" s="120" t="s">
        <v>133</v>
      </c>
      <c r="FDQ162" s="120">
        <v>44264</v>
      </c>
      <c r="FDR162" s="133">
        <v>9.73</v>
      </c>
      <c r="FDS162" s="120" t="s">
        <v>152</v>
      </c>
      <c r="FDT162" s="120" t="s">
        <v>133</v>
      </c>
      <c r="FDU162" s="120">
        <v>44264</v>
      </c>
      <c r="FDV162" s="133">
        <v>9.73</v>
      </c>
      <c r="FDW162" s="120" t="s">
        <v>152</v>
      </c>
      <c r="FDX162" s="120" t="s">
        <v>133</v>
      </c>
      <c r="FDY162" s="120">
        <v>44264</v>
      </c>
      <c r="FDZ162" s="133">
        <v>9.73</v>
      </c>
      <c r="FEA162" s="120" t="s">
        <v>152</v>
      </c>
      <c r="FEB162" s="120" t="s">
        <v>133</v>
      </c>
      <c r="FEC162" s="120">
        <v>44264</v>
      </c>
      <c r="FED162" s="133">
        <v>9.73</v>
      </c>
      <c r="FEE162" s="120" t="s">
        <v>152</v>
      </c>
      <c r="FEF162" s="120" t="s">
        <v>133</v>
      </c>
      <c r="FEG162" s="120">
        <v>44264</v>
      </c>
      <c r="FEH162" s="133">
        <v>9.73</v>
      </c>
      <c r="FEI162" s="120" t="s">
        <v>152</v>
      </c>
      <c r="FEJ162" s="120" t="s">
        <v>133</v>
      </c>
      <c r="FEK162" s="120">
        <v>44264</v>
      </c>
      <c r="FEL162" s="133">
        <v>9.73</v>
      </c>
      <c r="FEM162" s="120" t="s">
        <v>152</v>
      </c>
      <c r="FEN162" s="120" t="s">
        <v>133</v>
      </c>
      <c r="FEO162" s="120">
        <v>44264</v>
      </c>
      <c r="FEP162" s="133">
        <v>9.73</v>
      </c>
      <c r="FEQ162" s="120" t="s">
        <v>152</v>
      </c>
      <c r="FER162" s="120" t="s">
        <v>133</v>
      </c>
      <c r="FES162" s="120">
        <v>44264</v>
      </c>
      <c r="FET162" s="133">
        <v>9.73</v>
      </c>
      <c r="FEU162" s="120" t="s">
        <v>152</v>
      </c>
      <c r="FEV162" s="120" t="s">
        <v>133</v>
      </c>
      <c r="FEW162" s="120">
        <v>44264</v>
      </c>
      <c r="FEX162" s="133">
        <v>9.73</v>
      </c>
      <c r="FEY162" s="120" t="s">
        <v>152</v>
      </c>
      <c r="FEZ162" s="120" t="s">
        <v>133</v>
      </c>
      <c r="FFA162" s="120">
        <v>44264</v>
      </c>
      <c r="FFB162" s="133">
        <v>9.73</v>
      </c>
      <c r="FFC162" s="120" t="s">
        <v>152</v>
      </c>
      <c r="FFD162" s="120" t="s">
        <v>133</v>
      </c>
      <c r="FFE162" s="120">
        <v>44264</v>
      </c>
      <c r="FFF162" s="133">
        <v>9.73</v>
      </c>
      <c r="FFG162" s="120" t="s">
        <v>152</v>
      </c>
      <c r="FFH162" s="120" t="s">
        <v>133</v>
      </c>
      <c r="FFI162" s="120">
        <v>44264</v>
      </c>
      <c r="FFJ162" s="133">
        <v>9.73</v>
      </c>
      <c r="FFK162" s="120" t="s">
        <v>152</v>
      </c>
      <c r="FFL162" s="120" t="s">
        <v>133</v>
      </c>
      <c r="FFM162" s="120">
        <v>44264</v>
      </c>
      <c r="FFN162" s="133">
        <v>9.73</v>
      </c>
      <c r="FFO162" s="120" t="s">
        <v>152</v>
      </c>
      <c r="FFP162" s="120" t="s">
        <v>133</v>
      </c>
      <c r="FFQ162" s="120">
        <v>44264</v>
      </c>
      <c r="FFR162" s="133">
        <v>9.73</v>
      </c>
      <c r="FFS162" s="120" t="s">
        <v>152</v>
      </c>
      <c r="FFT162" s="120" t="s">
        <v>133</v>
      </c>
      <c r="FFU162" s="120">
        <v>44264</v>
      </c>
      <c r="FFV162" s="133">
        <v>9.73</v>
      </c>
      <c r="FFW162" s="120" t="s">
        <v>152</v>
      </c>
      <c r="FFX162" s="120" t="s">
        <v>133</v>
      </c>
      <c r="FFY162" s="120">
        <v>44264</v>
      </c>
      <c r="FFZ162" s="133">
        <v>9.73</v>
      </c>
      <c r="FGA162" s="120" t="s">
        <v>152</v>
      </c>
      <c r="FGB162" s="120" t="s">
        <v>133</v>
      </c>
      <c r="FGC162" s="120">
        <v>44264</v>
      </c>
      <c r="FGD162" s="133">
        <v>9.73</v>
      </c>
      <c r="FGE162" s="120" t="s">
        <v>152</v>
      </c>
      <c r="FGF162" s="120" t="s">
        <v>133</v>
      </c>
      <c r="FGG162" s="120">
        <v>44264</v>
      </c>
      <c r="FGH162" s="133">
        <v>9.73</v>
      </c>
      <c r="FGI162" s="120" t="s">
        <v>152</v>
      </c>
      <c r="FGJ162" s="120" t="s">
        <v>133</v>
      </c>
      <c r="FGK162" s="120">
        <v>44264</v>
      </c>
      <c r="FGL162" s="133">
        <v>9.73</v>
      </c>
      <c r="FGM162" s="120" t="s">
        <v>152</v>
      </c>
      <c r="FGN162" s="120" t="s">
        <v>133</v>
      </c>
      <c r="FGO162" s="120">
        <v>44264</v>
      </c>
      <c r="FGP162" s="133">
        <v>9.73</v>
      </c>
      <c r="FGQ162" s="120" t="s">
        <v>152</v>
      </c>
      <c r="FGR162" s="120" t="s">
        <v>133</v>
      </c>
      <c r="FGS162" s="120">
        <v>44264</v>
      </c>
      <c r="FGT162" s="133">
        <v>9.73</v>
      </c>
      <c r="FGU162" s="120" t="s">
        <v>152</v>
      </c>
      <c r="FGV162" s="120" t="s">
        <v>133</v>
      </c>
      <c r="FGW162" s="120">
        <v>44264</v>
      </c>
      <c r="FGX162" s="133">
        <v>9.73</v>
      </c>
      <c r="FGY162" s="120" t="s">
        <v>152</v>
      </c>
      <c r="FGZ162" s="120" t="s">
        <v>133</v>
      </c>
      <c r="FHA162" s="120">
        <v>44264</v>
      </c>
      <c r="FHB162" s="133">
        <v>9.73</v>
      </c>
      <c r="FHC162" s="120" t="s">
        <v>152</v>
      </c>
      <c r="FHD162" s="120" t="s">
        <v>133</v>
      </c>
      <c r="FHE162" s="120">
        <v>44264</v>
      </c>
      <c r="FHF162" s="133">
        <v>9.73</v>
      </c>
      <c r="FHG162" s="120" t="s">
        <v>152</v>
      </c>
      <c r="FHH162" s="120" t="s">
        <v>133</v>
      </c>
      <c r="FHI162" s="120">
        <v>44264</v>
      </c>
      <c r="FHJ162" s="133">
        <v>9.73</v>
      </c>
      <c r="FHK162" s="120" t="s">
        <v>152</v>
      </c>
      <c r="FHL162" s="120" t="s">
        <v>133</v>
      </c>
      <c r="FHM162" s="120">
        <v>44264</v>
      </c>
      <c r="FHN162" s="133">
        <v>9.73</v>
      </c>
      <c r="FHO162" s="120" t="s">
        <v>152</v>
      </c>
      <c r="FHP162" s="120" t="s">
        <v>133</v>
      </c>
      <c r="FHQ162" s="120">
        <v>44264</v>
      </c>
      <c r="FHR162" s="133">
        <v>9.73</v>
      </c>
      <c r="FHS162" s="120" t="s">
        <v>152</v>
      </c>
      <c r="FHT162" s="120" t="s">
        <v>133</v>
      </c>
      <c r="FHU162" s="120">
        <v>44264</v>
      </c>
      <c r="FHV162" s="133">
        <v>9.73</v>
      </c>
      <c r="FHW162" s="120" t="s">
        <v>152</v>
      </c>
      <c r="FHX162" s="120" t="s">
        <v>133</v>
      </c>
      <c r="FHY162" s="120">
        <v>44264</v>
      </c>
      <c r="FHZ162" s="133">
        <v>9.73</v>
      </c>
      <c r="FIA162" s="120" t="s">
        <v>152</v>
      </c>
      <c r="FIB162" s="120" t="s">
        <v>133</v>
      </c>
      <c r="FIC162" s="120">
        <v>44264</v>
      </c>
      <c r="FID162" s="133">
        <v>9.73</v>
      </c>
      <c r="FIE162" s="120" t="s">
        <v>152</v>
      </c>
      <c r="FIF162" s="120" t="s">
        <v>133</v>
      </c>
      <c r="FIG162" s="120">
        <v>44264</v>
      </c>
      <c r="FIH162" s="133">
        <v>9.73</v>
      </c>
      <c r="FII162" s="120" t="s">
        <v>152</v>
      </c>
      <c r="FIJ162" s="120" t="s">
        <v>133</v>
      </c>
      <c r="FIK162" s="120">
        <v>44264</v>
      </c>
      <c r="FIL162" s="133">
        <v>9.73</v>
      </c>
      <c r="FIM162" s="120" t="s">
        <v>152</v>
      </c>
      <c r="FIN162" s="120" t="s">
        <v>133</v>
      </c>
      <c r="FIO162" s="120">
        <v>44264</v>
      </c>
      <c r="FIP162" s="133">
        <v>9.73</v>
      </c>
      <c r="FIQ162" s="120" t="s">
        <v>152</v>
      </c>
      <c r="FIR162" s="120" t="s">
        <v>133</v>
      </c>
      <c r="FIS162" s="120">
        <v>44264</v>
      </c>
      <c r="FIT162" s="133">
        <v>9.73</v>
      </c>
      <c r="FIU162" s="120" t="s">
        <v>152</v>
      </c>
      <c r="FIV162" s="120" t="s">
        <v>133</v>
      </c>
      <c r="FIW162" s="120">
        <v>44264</v>
      </c>
      <c r="FIX162" s="133">
        <v>9.73</v>
      </c>
      <c r="FIY162" s="120" t="s">
        <v>152</v>
      </c>
      <c r="FIZ162" s="120" t="s">
        <v>133</v>
      </c>
      <c r="FJA162" s="120">
        <v>44264</v>
      </c>
      <c r="FJB162" s="133">
        <v>9.73</v>
      </c>
      <c r="FJC162" s="120" t="s">
        <v>152</v>
      </c>
      <c r="FJD162" s="120" t="s">
        <v>133</v>
      </c>
      <c r="FJE162" s="120">
        <v>44264</v>
      </c>
      <c r="FJF162" s="133">
        <v>9.73</v>
      </c>
      <c r="FJG162" s="120" t="s">
        <v>152</v>
      </c>
      <c r="FJH162" s="120" t="s">
        <v>133</v>
      </c>
      <c r="FJI162" s="120">
        <v>44264</v>
      </c>
      <c r="FJJ162" s="133">
        <v>9.73</v>
      </c>
      <c r="FJK162" s="120" t="s">
        <v>152</v>
      </c>
      <c r="FJL162" s="120" t="s">
        <v>133</v>
      </c>
      <c r="FJM162" s="120">
        <v>44264</v>
      </c>
      <c r="FJN162" s="133">
        <v>9.73</v>
      </c>
      <c r="FJO162" s="120" t="s">
        <v>152</v>
      </c>
      <c r="FJP162" s="120" t="s">
        <v>133</v>
      </c>
      <c r="FJQ162" s="120">
        <v>44264</v>
      </c>
      <c r="FJR162" s="133">
        <v>9.73</v>
      </c>
      <c r="FJS162" s="120" t="s">
        <v>152</v>
      </c>
      <c r="FJT162" s="120" t="s">
        <v>133</v>
      </c>
      <c r="FJU162" s="120">
        <v>44264</v>
      </c>
      <c r="FJV162" s="133">
        <v>9.73</v>
      </c>
      <c r="FJW162" s="120" t="s">
        <v>152</v>
      </c>
      <c r="FJX162" s="120" t="s">
        <v>133</v>
      </c>
      <c r="FJY162" s="120">
        <v>44264</v>
      </c>
      <c r="FJZ162" s="133">
        <v>9.73</v>
      </c>
      <c r="FKA162" s="120" t="s">
        <v>152</v>
      </c>
      <c r="FKB162" s="120" t="s">
        <v>133</v>
      </c>
      <c r="FKC162" s="120">
        <v>44264</v>
      </c>
      <c r="FKD162" s="133">
        <v>9.73</v>
      </c>
      <c r="FKE162" s="120" t="s">
        <v>152</v>
      </c>
      <c r="FKF162" s="120" t="s">
        <v>133</v>
      </c>
      <c r="FKG162" s="120">
        <v>44264</v>
      </c>
      <c r="FKH162" s="133">
        <v>9.73</v>
      </c>
      <c r="FKI162" s="120" t="s">
        <v>152</v>
      </c>
      <c r="FKJ162" s="120" t="s">
        <v>133</v>
      </c>
      <c r="FKK162" s="120">
        <v>44264</v>
      </c>
      <c r="FKL162" s="133">
        <v>9.73</v>
      </c>
      <c r="FKM162" s="120" t="s">
        <v>152</v>
      </c>
      <c r="FKN162" s="120" t="s">
        <v>133</v>
      </c>
      <c r="FKO162" s="120">
        <v>44264</v>
      </c>
      <c r="FKP162" s="133">
        <v>9.73</v>
      </c>
      <c r="FKQ162" s="120" t="s">
        <v>152</v>
      </c>
      <c r="FKR162" s="120" t="s">
        <v>133</v>
      </c>
      <c r="FKS162" s="120">
        <v>44264</v>
      </c>
      <c r="FKT162" s="133">
        <v>9.73</v>
      </c>
      <c r="FKU162" s="120" t="s">
        <v>152</v>
      </c>
      <c r="FKV162" s="120" t="s">
        <v>133</v>
      </c>
      <c r="FKW162" s="120">
        <v>44264</v>
      </c>
      <c r="FKX162" s="133">
        <v>9.73</v>
      </c>
      <c r="FKY162" s="120" t="s">
        <v>152</v>
      </c>
      <c r="FKZ162" s="120" t="s">
        <v>133</v>
      </c>
      <c r="FLA162" s="120">
        <v>44264</v>
      </c>
      <c r="FLB162" s="133">
        <v>9.73</v>
      </c>
      <c r="FLC162" s="120" t="s">
        <v>152</v>
      </c>
      <c r="FLD162" s="120" t="s">
        <v>133</v>
      </c>
      <c r="FLE162" s="120">
        <v>44264</v>
      </c>
      <c r="FLF162" s="133">
        <v>9.73</v>
      </c>
      <c r="FLG162" s="120" t="s">
        <v>152</v>
      </c>
      <c r="FLH162" s="120" t="s">
        <v>133</v>
      </c>
      <c r="FLI162" s="120">
        <v>44264</v>
      </c>
      <c r="FLJ162" s="133">
        <v>9.73</v>
      </c>
      <c r="FLK162" s="120" t="s">
        <v>152</v>
      </c>
      <c r="FLL162" s="120" t="s">
        <v>133</v>
      </c>
      <c r="FLM162" s="120">
        <v>44264</v>
      </c>
      <c r="FLN162" s="133">
        <v>9.73</v>
      </c>
      <c r="FLO162" s="120" t="s">
        <v>152</v>
      </c>
      <c r="FLP162" s="120" t="s">
        <v>133</v>
      </c>
      <c r="FLQ162" s="120">
        <v>44264</v>
      </c>
      <c r="FLR162" s="133">
        <v>9.73</v>
      </c>
      <c r="FLS162" s="120" t="s">
        <v>152</v>
      </c>
      <c r="FLT162" s="120" t="s">
        <v>133</v>
      </c>
      <c r="FLU162" s="120">
        <v>44264</v>
      </c>
      <c r="FLV162" s="133">
        <v>9.73</v>
      </c>
      <c r="FLW162" s="120" t="s">
        <v>152</v>
      </c>
      <c r="FLX162" s="120" t="s">
        <v>133</v>
      </c>
      <c r="FLY162" s="120">
        <v>44264</v>
      </c>
      <c r="FLZ162" s="133">
        <v>9.73</v>
      </c>
      <c r="FMA162" s="120" t="s">
        <v>152</v>
      </c>
      <c r="FMB162" s="120" t="s">
        <v>133</v>
      </c>
      <c r="FMC162" s="120">
        <v>44264</v>
      </c>
      <c r="FMD162" s="133">
        <v>9.73</v>
      </c>
      <c r="FME162" s="120" t="s">
        <v>152</v>
      </c>
      <c r="FMF162" s="120" t="s">
        <v>133</v>
      </c>
      <c r="FMG162" s="120">
        <v>44264</v>
      </c>
      <c r="FMH162" s="133">
        <v>9.73</v>
      </c>
      <c r="FMI162" s="120" t="s">
        <v>152</v>
      </c>
      <c r="FMJ162" s="120" t="s">
        <v>133</v>
      </c>
      <c r="FMK162" s="120">
        <v>44264</v>
      </c>
      <c r="FML162" s="133">
        <v>9.73</v>
      </c>
      <c r="FMM162" s="120" t="s">
        <v>152</v>
      </c>
      <c r="FMN162" s="120" t="s">
        <v>133</v>
      </c>
      <c r="FMO162" s="120">
        <v>44264</v>
      </c>
      <c r="FMP162" s="133">
        <v>9.73</v>
      </c>
      <c r="FMQ162" s="120" t="s">
        <v>152</v>
      </c>
      <c r="FMR162" s="120" t="s">
        <v>133</v>
      </c>
      <c r="FMS162" s="120">
        <v>44264</v>
      </c>
      <c r="FMT162" s="133">
        <v>9.73</v>
      </c>
      <c r="FMU162" s="120" t="s">
        <v>152</v>
      </c>
      <c r="FMV162" s="120" t="s">
        <v>133</v>
      </c>
      <c r="FMW162" s="120">
        <v>44264</v>
      </c>
      <c r="FMX162" s="133">
        <v>9.73</v>
      </c>
      <c r="FMY162" s="120" t="s">
        <v>152</v>
      </c>
      <c r="FMZ162" s="120" t="s">
        <v>133</v>
      </c>
      <c r="FNA162" s="120">
        <v>44264</v>
      </c>
      <c r="FNB162" s="133">
        <v>9.73</v>
      </c>
      <c r="FNC162" s="120" t="s">
        <v>152</v>
      </c>
      <c r="FND162" s="120" t="s">
        <v>133</v>
      </c>
      <c r="FNE162" s="120">
        <v>44264</v>
      </c>
      <c r="FNF162" s="133">
        <v>9.73</v>
      </c>
      <c r="FNG162" s="120" t="s">
        <v>152</v>
      </c>
      <c r="FNH162" s="120" t="s">
        <v>133</v>
      </c>
      <c r="FNI162" s="120">
        <v>44264</v>
      </c>
      <c r="FNJ162" s="133">
        <v>9.73</v>
      </c>
      <c r="FNK162" s="120" t="s">
        <v>152</v>
      </c>
      <c r="FNL162" s="120" t="s">
        <v>133</v>
      </c>
      <c r="FNM162" s="120">
        <v>44264</v>
      </c>
      <c r="FNN162" s="133">
        <v>9.73</v>
      </c>
      <c r="FNO162" s="120" t="s">
        <v>152</v>
      </c>
      <c r="FNP162" s="120" t="s">
        <v>133</v>
      </c>
      <c r="FNQ162" s="120">
        <v>44264</v>
      </c>
      <c r="FNR162" s="133">
        <v>9.73</v>
      </c>
      <c r="FNS162" s="120" t="s">
        <v>152</v>
      </c>
      <c r="FNT162" s="120" t="s">
        <v>133</v>
      </c>
      <c r="FNU162" s="120">
        <v>44264</v>
      </c>
      <c r="FNV162" s="133">
        <v>9.73</v>
      </c>
      <c r="FNW162" s="120" t="s">
        <v>152</v>
      </c>
      <c r="FNX162" s="120" t="s">
        <v>133</v>
      </c>
      <c r="FNY162" s="120">
        <v>44264</v>
      </c>
      <c r="FNZ162" s="133">
        <v>9.73</v>
      </c>
      <c r="FOA162" s="120" t="s">
        <v>152</v>
      </c>
      <c r="FOB162" s="120" t="s">
        <v>133</v>
      </c>
      <c r="FOC162" s="120">
        <v>44264</v>
      </c>
      <c r="FOD162" s="133">
        <v>9.73</v>
      </c>
      <c r="FOE162" s="120" t="s">
        <v>152</v>
      </c>
      <c r="FOF162" s="120" t="s">
        <v>133</v>
      </c>
      <c r="FOG162" s="120">
        <v>44264</v>
      </c>
      <c r="FOH162" s="133">
        <v>9.73</v>
      </c>
      <c r="FOI162" s="120" t="s">
        <v>152</v>
      </c>
      <c r="FOJ162" s="120" t="s">
        <v>133</v>
      </c>
      <c r="FOK162" s="120">
        <v>44264</v>
      </c>
      <c r="FOL162" s="133">
        <v>9.73</v>
      </c>
      <c r="FOM162" s="120" t="s">
        <v>152</v>
      </c>
      <c r="FON162" s="120" t="s">
        <v>133</v>
      </c>
      <c r="FOO162" s="120">
        <v>44264</v>
      </c>
      <c r="FOP162" s="133">
        <v>9.73</v>
      </c>
      <c r="FOQ162" s="120" t="s">
        <v>152</v>
      </c>
      <c r="FOR162" s="120" t="s">
        <v>133</v>
      </c>
      <c r="FOS162" s="120">
        <v>44264</v>
      </c>
      <c r="FOT162" s="133">
        <v>9.73</v>
      </c>
      <c r="FOU162" s="120" t="s">
        <v>152</v>
      </c>
      <c r="FOV162" s="120" t="s">
        <v>133</v>
      </c>
      <c r="FOW162" s="120">
        <v>44264</v>
      </c>
      <c r="FOX162" s="133">
        <v>9.73</v>
      </c>
      <c r="FOY162" s="120" t="s">
        <v>152</v>
      </c>
      <c r="FOZ162" s="120" t="s">
        <v>133</v>
      </c>
      <c r="FPA162" s="120">
        <v>44264</v>
      </c>
      <c r="FPB162" s="133">
        <v>9.73</v>
      </c>
      <c r="FPC162" s="120" t="s">
        <v>152</v>
      </c>
      <c r="FPD162" s="120" t="s">
        <v>133</v>
      </c>
      <c r="FPE162" s="120">
        <v>44264</v>
      </c>
      <c r="FPF162" s="133">
        <v>9.73</v>
      </c>
      <c r="FPG162" s="120" t="s">
        <v>152</v>
      </c>
      <c r="FPH162" s="120" t="s">
        <v>133</v>
      </c>
      <c r="FPI162" s="120">
        <v>44264</v>
      </c>
      <c r="FPJ162" s="133">
        <v>9.73</v>
      </c>
      <c r="FPK162" s="120" t="s">
        <v>152</v>
      </c>
      <c r="FPL162" s="120" t="s">
        <v>133</v>
      </c>
      <c r="FPM162" s="120">
        <v>44264</v>
      </c>
      <c r="FPN162" s="133">
        <v>9.73</v>
      </c>
      <c r="FPO162" s="120" t="s">
        <v>152</v>
      </c>
      <c r="FPP162" s="120" t="s">
        <v>133</v>
      </c>
      <c r="FPQ162" s="120">
        <v>44264</v>
      </c>
      <c r="FPR162" s="133">
        <v>9.73</v>
      </c>
      <c r="FPS162" s="120" t="s">
        <v>152</v>
      </c>
      <c r="FPT162" s="120" t="s">
        <v>133</v>
      </c>
      <c r="FPU162" s="120">
        <v>44264</v>
      </c>
      <c r="FPV162" s="133">
        <v>9.73</v>
      </c>
      <c r="FPW162" s="120" t="s">
        <v>152</v>
      </c>
      <c r="FPX162" s="120" t="s">
        <v>133</v>
      </c>
      <c r="FPY162" s="120">
        <v>44264</v>
      </c>
      <c r="FPZ162" s="133">
        <v>9.73</v>
      </c>
      <c r="FQA162" s="120" t="s">
        <v>152</v>
      </c>
      <c r="FQB162" s="120" t="s">
        <v>133</v>
      </c>
      <c r="FQC162" s="120">
        <v>44264</v>
      </c>
      <c r="FQD162" s="133">
        <v>9.73</v>
      </c>
      <c r="FQE162" s="120" t="s">
        <v>152</v>
      </c>
      <c r="FQF162" s="120" t="s">
        <v>133</v>
      </c>
      <c r="FQG162" s="120">
        <v>44264</v>
      </c>
      <c r="FQH162" s="133">
        <v>9.73</v>
      </c>
      <c r="FQI162" s="120" t="s">
        <v>152</v>
      </c>
      <c r="FQJ162" s="120" t="s">
        <v>133</v>
      </c>
      <c r="FQK162" s="120">
        <v>44264</v>
      </c>
      <c r="FQL162" s="133">
        <v>9.73</v>
      </c>
      <c r="FQM162" s="120" t="s">
        <v>152</v>
      </c>
      <c r="FQN162" s="120" t="s">
        <v>133</v>
      </c>
      <c r="FQO162" s="120">
        <v>44264</v>
      </c>
      <c r="FQP162" s="133">
        <v>9.73</v>
      </c>
      <c r="FQQ162" s="120" t="s">
        <v>152</v>
      </c>
      <c r="FQR162" s="120" t="s">
        <v>133</v>
      </c>
      <c r="FQS162" s="120">
        <v>44264</v>
      </c>
      <c r="FQT162" s="133">
        <v>9.73</v>
      </c>
      <c r="FQU162" s="120" t="s">
        <v>152</v>
      </c>
      <c r="FQV162" s="120" t="s">
        <v>133</v>
      </c>
      <c r="FQW162" s="120">
        <v>44264</v>
      </c>
      <c r="FQX162" s="133">
        <v>9.73</v>
      </c>
      <c r="FQY162" s="120" t="s">
        <v>152</v>
      </c>
      <c r="FQZ162" s="120" t="s">
        <v>133</v>
      </c>
      <c r="FRA162" s="120">
        <v>44264</v>
      </c>
      <c r="FRB162" s="133">
        <v>9.73</v>
      </c>
      <c r="FRC162" s="120" t="s">
        <v>152</v>
      </c>
      <c r="FRD162" s="120" t="s">
        <v>133</v>
      </c>
      <c r="FRE162" s="120">
        <v>44264</v>
      </c>
      <c r="FRF162" s="133">
        <v>9.73</v>
      </c>
      <c r="FRG162" s="120" t="s">
        <v>152</v>
      </c>
      <c r="FRH162" s="120" t="s">
        <v>133</v>
      </c>
      <c r="FRI162" s="120">
        <v>44264</v>
      </c>
      <c r="FRJ162" s="133">
        <v>9.73</v>
      </c>
      <c r="FRK162" s="120" t="s">
        <v>152</v>
      </c>
      <c r="FRL162" s="120" t="s">
        <v>133</v>
      </c>
      <c r="FRM162" s="120">
        <v>44264</v>
      </c>
      <c r="FRN162" s="133">
        <v>9.73</v>
      </c>
      <c r="FRO162" s="120" t="s">
        <v>152</v>
      </c>
      <c r="FRP162" s="120" t="s">
        <v>133</v>
      </c>
      <c r="FRQ162" s="120">
        <v>44264</v>
      </c>
      <c r="FRR162" s="133">
        <v>9.73</v>
      </c>
      <c r="FRS162" s="120" t="s">
        <v>152</v>
      </c>
      <c r="FRT162" s="120" t="s">
        <v>133</v>
      </c>
      <c r="FRU162" s="120">
        <v>44264</v>
      </c>
      <c r="FRV162" s="133">
        <v>9.73</v>
      </c>
      <c r="FRW162" s="120" t="s">
        <v>152</v>
      </c>
      <c r="FRX162" s="120" t="s">
        <v>133</v>
      </c>
      <c r="FRY162" s="120">
        <v>44264</v>
      </c>
      <c r="FRZ162" s="133">
        <v>9.73</v>
      </c>
      <c r="FSA162" s="120" t="s">
        <v>152</v>
      </c>
      <c r="FSB162" s="120" t="s">
        <v>133</v>
      </c>
      <c r="FSC162" s="120">
        <v>44264</v>
      </c>
      <c r="FSD162" s="133">
        <v>9.73</v>
      </c>
      <c r="FSE162" s="120" t="s">
        <v>152</v>
      </c>
      <c r="FSF162" s="120" t="s">
        <v>133</v>
      </c>
      <c r="FSG162" s="120">
        <v>44264</v>
      </c>
      <c r="FSH162" s="133">
        <v>9.73</v>
      </c>
      <c r="FSI162" s="120" t="s">
        <v>152</v>
      </c>
      <c r="FSJ162" s="120" t="s">
        <v>133</v>
      </c>
      <c r="FSK162" s="120">
        <v>44264</v>
      </c>
      <c r="FSL162" s="133">
        <v>9.73</v>
      </c>
      <c r="FSM162" s="120" t="s">
        <v>152</v>
      </c>
      <c r="FSN162" s="120" t="s">
        <v>133</v>
      </c>
      <c r="FSO162" s="120">
        <v>44264</v>
      </c>
      <c r="FSP162" s="133">
        <v>9.73</v>
      </c>
      <c r="FSQ162" s="120" t="s">
        <v>152</v>
      </c>
      <c r="FSR162" s="120" t="s">
        <v>133</v>
      </c>
      <c r="FSS162" s="120">
        <v>44264</v>
      </c>
      <c r="FST162" s="133">
        <v>9.73</v>
      </c>
      <c r="FSU162" s="120" t="s">
        <v>152</v>
      </c>
      <c r="FSV162" s="120" t="s">
        <v>133</v>
      </c>
      <c r="FSW162" s="120">
        <v>44264</v>
      </c>
      <c r="FSX162" s="133">
        <v>9.73</v>
      </c>
      <c r="FSY162" s="120" t="s">
        <v>152</v>
      </c>
      <c r="FSZ162" s="120" t="s">
        <v>133</v>
      </c>
      <c r="FTA162" s="120">
        <v>44264</v>
      </c>
      <c r="FTB162" s="133">
        <v>9.73</v>
      </c>
      <c r="FTC162" s="120" t="s">
        <v>152</v>
      </c>
      <c r="FTD162" s="120" t="s">
        <v>133</v>
      </c>
      <c r="FTE162" s="120">
        <v>44264</v>
      </c>
      <c r="FTF162" s="133">
        <v>9.73</v>
      </c>
      <c r="FTG162" s="120" t="s">
        <v>152</v>
      </c>
      <c r="FTH162" s="120" t="s">
        <v>133</v>
      </c>
      <c r="FTI162" s="120">
        <v>44264</v>
      </c>
      <c r="FTJ162" s="133">
        <v>9.73</v>
      </c>
      <c r="FTK162" s="120" t="s">
        <v>152</v>
      </c>
      <c r="FTL162" s="120" t="s">
        <v>133</v>
      </c>
      <c r="FTM162" s="120">
        <v>44264</v>
      </c>
      <c r="FTN162" s="133">
        <v>9.73</v>
      </c>
      <c r="FTO162" s="120" t="s">
        <v>152</v>
      </c>
      <c r="FTP162" s="120" t="s">
        <v>133</v>
      </c>
      <c r="FTQ162" s="120">
        <v>44264</v>
      </c>
      <c r="FTR162" s="133">
        <v>9.73</v>
      </c>
      <c r="FTS162" s="120" t="s">
        <v>152</v>
      </c>
      <c r="FTT162" s="120" t="s">
        <v>133</v>
      </c>
      <c r="FTU162" s="120">
        <v>44264</v>
      </c>
      <c r="FTV162" s="133">
        <v>9.73</v>
      </c>
      <c r="FTW162" s="120" t="s">
        <v>152</v>
      </c>
      <c r="FTX162" s="120" t="s">
        <v>133</v>
      </c>
      <c r="FTY162" s="120">
        <v>44264</v>
      </c>
      <c r="FTZ162" s="133">
        <v>9.73</v>
      </c>
      <c r="FUA162" s="120" t="s">
        <v>152</v>
      </c>
      <c r="FUB162" s="120" t="s">
        <v>133</v>
      </c>
      <c r="FUC162" s="120">
        <v>44264</v>
      </c>
      <c r="FUD162" s="133">
        <v>9.73</v>
      </c>
      <c r="FUE162" s="120" t="s">
        <v>152</v>
      </c>
      <c r="FUF162" s="120" t="s">
        <v>133</v>
      </c>
      <c r="FUG162" s="120">
        <v>44264</v>
      </c>
      <c r="FUH162" s="133">
        <v>9.73</v>
      </c>
      <c r="FUI162" s="120" t="s">
        <v>152</v>
      </c>
      <c r="FUJ162" s="120" t="s">
        <v>133</v>
      </c>
      <c r="FUK162" s="120">
        <v>44264</v>
      </c>
      <c r="FUL162" s="133">
        <v>9.73</v>
      </c>
      <c r="FUM162" s="120" t="s">
        <v>152</v>
      </c>
      <c r="FUN162" s="120" t="s">
        <v>133</v>
      </c>
      <c r="FUO162" s="120">
        <v>44264</v>
      </c>
      <c r="FUP162" s="133">
        <v>9.73</v>
      </c>
      <c r="FUQ162" s="120" t="s">
        <v>152</v>
      </c>
      <c r="FUR162" s="120" t="s">
        <v>133</v>
      </c>
      <c r="FUS162" s="120">
        <v>44264</v>
      </c>
      <c r="FUT162" s="133">
        <v>9.73</v>
      </c>
      <c r="FUU162" s="120" t="s">
        <v>152</v>
      </c>
      <c r="FUV162" s="120" t="s">
        <v>133</v>
      </c>
      <c r="FUW162" s="120">
        <v>44264</v>
      </c>
      <c r="FUX162" s="133">
        <v>9.73</v>
      </c>
      <c r="FUY162" s="120" t="s">
        <v>152</v>
      </c>
      <c r="FUZ162" s="120" t="s">
        <v>133</v>
      </c>
      <c r="FVA162" s="120">
        <v>44264</v>
      </c>
      <c r="FVB162" s="133">
        <v>9.73</v>
      </c>
      <c r="FVC162" s="120" t="s">
        <v>152</v>
      </c>
      <c r="FVD162" s="120" t="s">
        <v>133</v>
      </c>
      <c r="FVE162" s="120">
        <v>44264</v>
      </c>
      <c r="FVF162" s="133">
        <v>9.73</v>
      </c>
      <c r="FVG162" s="120" t="s">
        <v>152</v>
      </c>
      <c r="FVH162" s="120" t="s">
        <v>133</v>
      </c>
      <c r="FVI162" s="120">
        <v>44264</v>
      </c>
      <c r="FVJ162" s="133">
        <v>9.73</v>
      </c>
      <c r="FVK162" s="120" t="s">
        <v>152</v>
      </c>
      <c r="FVL162" s="120" t="s">
        <v>133</v>
      </c>
      <c r="FVM162" s="120">
        <v>44264</v>
      </c>
      <c r="FVN162" s="133">
        <v>9.73</v>
      </c>
      <c r="FVO162" s="120" t="s">
        <v>152</v>
      </c>
      <c r="FVP162" s="120" t="s">
        <v>133</v>
      </c>
      <c r="FVQ162" s="120">
        <v>44264</v>
      </c>
      <c r="FVR162" s="133">
        <v>9.73</v>
      </c>
      <c r="FVS162" s="120" t="s">
        <v>152</v>
      </c>
      <c r="FVT162" s="120" t="s">
        <v>133</v>
      </c>
      <c r="FVU162" s="120">
        <v>44264</v>
      </c>
      <c r="FVV162" s="133">
        <v>9.73</v>
      </c>
      <c r="FVW162" s="120" t="s">
        <v>152</v>
      </c>
      <c r="FVX162" s="120" t="s">
        <v>133</v>
      </c>
      <c r="FVY162" s="120">
        <v>44264</v>
      </c>
      <c r="FVZ162" s="133">
        <v>9.73</v>
      </c>
      <c r="FWA162" s="120" t="s">
        <v>152</v>
      </c>
      <c r="FWB162" s="120" t="s">
        <v>133</v>
      </c>
      <c r="FWC162" s="120">
        <v>44264</v>
      </c>
      <c r="FWD162" s="133">
        <v>9.73</v>
      </c>
      <c r="FWE162" s="120" t="s">
        <v>152</v>
      </c>
      <c r="FWF162" s="120" t="s">
        <v>133</v>
      </c>
      <c r="FWG162" s="120">
        <v>44264</v>
      </c>
      <c r="FWH162" s="133">
        <v>9.73</v>
      </c>
      <c r="FWI162" s="120" t="s">
        <v>152</v>
      </c>
      <c r="FWJ162" s="120" t="s">
        <v>133</v>
      </c>
      <c r="FWK162" s="120">
        <v>44264</v>
      </c>
      <c r="FWL162" s="133">
        <v>9.73</v>
      </c>
      <c r="FWM162" s="120" t="s">
        <v>152</v>
      </c>
      <c r="FWN162" s="120" t="s">
        <v>133</v>
      </c>
      <c r="FWO162" s="120">
        <v>44264</v>
      </c>
      <c r="FWP162" s="133">
        <v>9.73</v>
      </c>
      <c r="FWQ162" s="120" t="s">
        <v>152</v>
      </c>
      <c r="FWR162" s="120" t="s">
        <v>133</v>
      </c>
      <c r="FWS162" s="120">
        <v>44264</v>
      </c>
      <c r="FWT162" s="133">
        <v>9.73</v>
      </c>
      <c r="FWU162" s="120" t="s">
        <v>152</v>
      </c>
      <c r="FWV162" s="120" t="s">
        <v>133</v>
      </c>
      <c r="FWW162" s="120">
        <v>44264</v>
      </c>
      <c r="FWX162" s="133">
        <v>9.73</v>
      </c>
      <c r="FWY162" s="120" t="s">
        <v>152</v>
      </c>
      <c r="FWZ162" s="120" t="s">
        <v>133</v>
      </c>
      <c r="FXA162" s="120">
        <v>44264</v>
      </c>
      <c r="FXB162" s="133">
        <v>9.73</v>
      </c>
      <c r="FXC162" s="120" t="s">
        <v>152</v>
      </c>
      <c r="FXD162" s="120" t="s">
        <v>133</v>
      </c>
      <c r="FXE162" s="120">
        <v>44264</v>
      </c>
      <c r="FXF162" s="133">
        <v>9.73</v>
      </c>
      <c r="FXG162" s="120" t="s">
        <v>152</v>
      </c>
      <c r="FXH162" s="120" t="s">
        <v>133</v>
      </c>
      <c r="FXI162" s="120">
        <v>44264</v>
      </c>
      <c r="FXJ162" s="133">
        <v>9.73</v>
      </c>
      <c r="FXK162" s="120" t="s">
        <v>152</v>
      </c>
      <c r="FXL162" s="120" t="s">
        <v>133</v>
      </c>
      <c r="FXM162" s="120">
        <v>44264</v>
      </c>
      <c r="FXN162" s="133">
        <v>9.73</v>
      </c>
      <c r="FXO162" s="120" t="s">
        <v>152</v>
      </c>
      <c r="FXP162" s="120" t="s">
        <v>133</v>
      </c>
      <c r="FXQ162" s="120">
        <v>44264</v>
      </c>
      <c r="FXR162" s="133">
        <v>9.73</v>
      </c>
      <c r="FXS162" s="120" t="s">
        <v>152</v>
      </c>
      <c r="FXT162" s="120" t="s">
        <v>133</v>
      </c>
      <c r="FXU162" s="120">
        <v>44264</v>
      </c>
      <c r="FXV162" s="133">
        <v>9.73</v>
      </c>
      <c r="FXW162" s="120" t="s">
        <v>152</v>
      </c>
      <c r="FXX162" s="120" t="s">
        <v>133</v>
      </c>
      <c r="FXY162" s="120">
        <v>44264</v>
      </c>
      <c r="FXZ162" s="133">
        <v>9.73</v>
      </c>
      <c r="FYA162" s="120" t="s">
        <v>152</v>
      </c>
      <c r="FYB162" s="120" t="s">
        <v>133</v>
      </c>
      <c r="FYC162" s="120">
        <v>44264</v>
      </c>
      <c r="FYD162" s="133">
        <v>9.73</v>
      </c>
      <c r="FYE162" s="120" t="s">
        <v>152</v>
      </c>
      <c r="FYF162" s="120" t="s">
        <v>133</v>
      </c>
      <c r="FYG162" s="120">
        <v>44264</v>
      </c>
      <c r="FYH162" s="133">
        <v>9.73</v>
      </c>
      <c r="FYI162" s="120" t="s">
        <v>152</v>
      </c>
      <c r="FYJ162" s="120" t="s">
        <v>133</v>
      </c>
      <c r="FYK162" s="120">
        <v>44264</v>
      </c>
      <c r="FYL162" s="133">
        <v>9.73</v>
      </c>
      <c r="FYM162" s="120" t="s">
        <v>152</v>
      </c>
      <c r="FYN162" s="120" t="s">
        <v>133</v>
      </c>
      <c r="FYO162" s="120">
        <v>44264</v>
      </c>
      <c r="FYP162" s="133">
        <v>9.73</v>
      </c>
      <c r="FYQ162" s="120" t="s">
        <v>152</v>
      </c>
      <c r="FYR162" s="120" t="s">
        <v>133</v>
      </c>
      <c r="FYS162" s="120">
        <v>44264</v>
      </c>
      <c r="FYT162" s="133">
        <v>9.73</v>
      </c>
      <c r="FYU162" s="120" t="s">
        <v>152</v>
      </c>
      <c r="FYV162" s="120" t="s">
        <v>133</v>
      </c>
      <c r="FYW162" s="120">
        <v>44264</v>
      </c>
      <c r="FYX162" s="133">
        <v>9.73</v>
      </c>
      <c r="FYY162" s="120" t="s">
        <v>152</v>
      </c>
      <c r="FYZ162" s="120" t="s">
        <v>133</v>
      </c>
      <c r="FZA162" s="120">
        <v>44264</v>
      </c>
      <c r="FZB162" s="133">
        <v>9.73</v>
      </c>
      <c r="FZC162" s="120" t="s">
        <v>152</v>
      </c>
      <c r="FZD162" s="120" t="s">
        <v>133</v>
      </c>
      <c r="FZE162" s="120">
        <v>44264</v>
      </c>
      <c r="FZF162" s="133">
        <v>9.73</v>
      </c>
      <c r="FZG162" s="120" t="s">
        <v>152</v>
      </c>
      <c r="FZH162" s="120" t="s">
        <v>133</v>
      </c>
      <c r="FZI162" s="120">
        <v>44264</v>
      </c>
      <c r="FZJ162" s="133">
        <v>9.73</v>
      </c>
      <c r="FZK162" s="120" t="s">
        <v>152</v>
      </c>
      <c r="FZL162" s="120" t="s">
        <v>133</v>
      </c>
      <c r="FZM162" s="120">
        <v>44264</v>
      </c>
      <c r="FZN162" s="133">
        <v>9.73</v>
      </c>
      <c r="FZO162" s="120" t="s">
        <v>152</v>
      </c>
      <c r="FZP162" s="120" t="s">
        <v>133</v>
      </c>
      <c r="FZQ162" s="120">
        <v>44264</v>
      </c>
      <c r="FZR162" s="133">
        <v>9.73</v>
      </c>
      <c r="FZS162" s="120" t="s">
        <v>152</v>
      </c>
      <c r="FZT162" s="120" t="s">
        <v>133</v>
      </c>
      <c r="FZU162" s="120">
        <v>44264</v>
      </c>
      <c r="FZV162" s="133">
        <v>9.73</v>
      </c>
      <c r="FZW162" s="120" t="s">
        <v>152</v>
      </c>
      <c r="FZX162" s="120" t="s">
        <v>133</v>
      </c>
      <c r="FZY162" s="120">
        <v>44264</v>
      </c>
      <c r="FZZ162" s="133">
        <v>9.73</v>
      </c>
      <c r="GAA162" s="120" t="s">
        <v>152</v>
      </c>
      <c r="GAB162" s="120" t="s">
        <v>133</v>
      </c>
      <c r="GAC162" s="120">
        <v>44264</v>
      </c>
      <c r="GAD162" s="133">
        <v>9.73</v>
      </c>
      <c r="GAE162" s="120" t="s">
        <v>152</v>
      </c>
      <c r="GAF162" s="120" t="s">
        <v>133</v>
      </c>
      <c r="GAG162" s="120">
        <v>44264</v>
      </c>
      <c r="GAH162" s="133">
        <v>9.73</v>
      </c>
      <c r="GAI162" s="120" t="s">
        <v>152</v>
      </c>
      <c r="GAJ162" s="120" t="s">
        <v>133</v>
      </c>
      <c r="GAK162" s="120">
        <v>44264</v>
      </c>
      <c r="GAL162" s="133">
        <v>9.73</v>
      </c>
      <c r="GAM162" s="120" t="s">
        <v>152</v>
      </c>
      <c r="GAN162" s="120" t="s">
        <v>133</v>
      </c>
      <c r="GAO162" s="120">
        <v>44264</v>
      </c>
      <c r="GAP162" s="133">
        <v>9.73</v>
      </c>
      <c r="GAQ162" s="120" t="s">
        <v>152</v>
      </c>
      <c r="GAR162" s="120" t="s">
        <v>133</v>
      </c>
      <c r="GAS162" s="120">
        <v>44264</v>
      </c>
      <c r="GAT162" s="133">
        <v>9.73</v>
      </c>
      <c r="GAU162" s="120" t="s">
        <v>152</v>
      </c>
      <c r="GAV162" s="120" t="s">
        <v>133</v>
      </c>
      <c r="GAW162" s="120">
        <v>44264</v>
      </c>
      <c r="GAX162" s="133">
        <v>9.73</v>
      </c>
      <c r="GAY162" s="120" t="s">
        <v>152</v>
      </c>
      <c r="GAZ162" s="120" t="s">
        <v>133</v>
      </c>
      <c r="GBA162" s="120">
        <v>44264</v>
      </c>
      <c r="GBB162" s="133">
        <v>9.73</v>
      </c>
      <c r="GBC162" s="120" t="s">
        <v>152</v>
      </c>
      <c r="GBD162" s="120" t="s">
        <v>133</v>
      </c>
      <c r="GBE162" s="120">
        <v>44264</v>
      </c>
      <c r="GBF162" s="133">
        <v>9.73</v>
      </c>
      <c r="GBG162" s="120" t="s">
        <v>152</v>
      </c>
      <c r="GBH162" s="120" t="s">
        <v>133</v>
      </c>
      <c r="GBI162" s="120">
        <v>44264</v>
      </c>
      <c r="GBJ162" s="133">
        <v>9.73</v>
      </c>
      <c r="GBK162" s="120" t="s">
        <v>152</v>
      </c>
      <c r="GBL162" s="120" t="s">
        <v>133</v>
      </c>
      <c r="GBM162" s="120">
        <v>44264</v>
      </c>
      <c r="GBN162" s="133">
        <v>9.73</v>
      </c>
      <c r="GBO162" s="120" t="s">
        <v>152</v>
      </c>
      <c r="GBP162" s="120" t="s">
        <v>133</v>
      </c>
      <c r="GBQ162" s="120">
        <v>44264</v>
      </c>
      <c r="GBR162" s="133">
        <v>9.73</v>
      </c>
      <c r="GBS162" s="120" t="s">
        <v>152</v>
      </c>
      <c r="GBT162" s="120" t="s">
        <v>133</v>
      </c>
      <c r="GBU162" s="120">
        <v>44264</v>
      </c>
      <c r="GBV162" s="133">
        <v>9.73</v>
      </c>
      <c r="GBW162" s="120" t="s">
        <v>152</v>
      </c>
      <c r="GBX162" s="120" t="s">
        <v>133</v>
      </c>
      <c r="GBY162" s="120">
        <v>44264</v>
      </c>
      <c r="GBZ162" s="133">
        <v>9.73</v>
      </c>
      <c r="GCA162" s="120" t="s">
        <v>152</v>
      </c>
      <c r="GCB162" s="120" t="s">
        <v>133</v>
      </c>
      <c r="GCC162" s="120">
        <v>44264</v>
      </c>
      <c r="GCD162" s="133">
        <v>9.73</v>
      </c>
      <c r="GCE162" s="120" t="s">
        <v>152</v>
      </c>
      <c r="GCF162" s="120" t="s">
        <v>133</v>
      </c>
      <c r="GCG162" s="120">
        <v>44264</v>
      </c>
      <c r="GCH162" s="133">
        <v>9.73</v>
      </c>
      <c r="GCI162" s="120" t="s">
        <v>152</v>
      </c>
      <c r="GCJ162" s="120" t="s">
        <v>133</v>
      </c>
      <c r="GCK162" s="120">
        <v>44264</v>
      </c>
      <c r="GCL162" s="133">
        <v>9.73</v>
      </c>
      <c r="GCM162" s="120" t="s">
        <v>152</v>
      </c>
      <c r="GCN162" s="120" t="s">
        <v>133</v>
      </c>
      <c r="GCO162" s="120">
        <v>44264</v>
      </c>
      <c r="GCP162" s="133">
        <v>9.73</v>
      </c>
      <c r="GCQ162" s="120" t="s">
        <v>152</v>
      </c>
      <c r="GCR162" s="120" t="s">
        <v>133</v>
      </c>
      <c r="GCS162" s="120">
        <v>44264</v>
      </c>
      <c r="GCT162" s="133">
        <v>9.73</v>
      </c>
      <c r="GCU162" s="120" t="s">
        <v>152</v>
      </c>
      <c r="GCV162" s="120" t="s">
        <v>133</v>
      </c>
      <c r="GCW162" s="120">
        <v>44264</v>
      </c>
      <c r="GCX162" s="133">
        <v>9.73</v>
      </c>
      <c r="GCY162" s="120" t="s">
        <v>152</v>
      </c>
      <c r="GCZ162" s="120" t="s">
        <v>133</v>
      </c>
      <c r="GDA162" s="120">
        <v>44264</v>
      </c>
      <c r="GDB162" s="133">
        <v>9.73</v>
      </c>
      <c r="GDC162" s="120" t="s">
        <v>152</v>
      </c>
      <c r="GDD162" s="120" t="s">
        <v>133</v>
      </c>
      <c r="GDE162" s="120">
        <v>44264</v>
      </c>
      <c r="GDF162" s="133">
        <v>9.73</v>
      </c>
      <c r="GDG162" s="120" t="s">
        <v>152</v>
      </c>
      <c r="GDH162" s="120" t="s">
        <v>133</v>
      </c>
      <c r="GDI162" s="120">
        <v>44264</v>
      </c>
      <c r="GDJ162" s="133">
        <v>9.73</v>
      </c>
      <c r="GDK162" s="120" t="s">
        <v>152</v>
      </c>
      <c r="GDL162" s="120" t="s">
        <v>133</v>
      </c>
      <c r="GDM162" s="120">
        <v>44264</v>
      </c>
      <c r="GDN162" s="133">
        <v>9.73</v>
      </c>
      <c r="GDO162" s="120" t="s">
        <v>152</v>
      </c>
      <c r="GDP162" s="120" t="s">
        <v>133</v>
      </c>
      <c r="GDQ162" s="120">
        <v>44264</v>
      </c>
      <c r="GDR162" s="133">
        <v>9.73</v>
      </c>
      <c r="GDS162" s="120" t="s">
        <v>152</v>
      </c>
      <c r="GDT162" s="120" t="s">
        <v>133</v>
      </c>
      <c r="GDU162" s="120">
        <v>44264</v>
      </c>
      <c r="GDV162" s="133">
        <v>9.73</v>
      </c>
      <c r="GDW162" s="120" t="s">
        <v>152</v>
      </c>
      <c r="GDX162" s="120" t="s">
        <v>133</v>
      </c>
      <c r="GDY162" s="120">
        <v>44264</v>
      </c>
      <c r="GDZ162" s="133">
        <v>9.73</v>
      </c>
      <c r="GEA162" s="120" t="s">
        <v>152</v>
      </c>
      <c r="GEB162" s="120" t="s">
        <v>133</v>
      </c>
      <c r="GEC162" s="120">
        <v>44264</v>
      </c>
      <c r="GED162" s="133">
        <v>9.73</v>
      </c>
      <c r="GEE162" s="120" t="s">
        <v>152</v>
      </c>
      <c r="GEF162" s="120" t="s">
        <v>133</v>
      </c>
      <c r="GEG162" s="120">
        <v>44264</v>
      </c>
      <c r="GEH162" s="133">
        <v>9.73</v>
      </c>
      <c r="GEI162" s="120" t="s">
        <v>152</v>
      </c>
      <c r="GEJ162" s="120" t="s">
        <v>133</v>
      </c>
      <c r="GEK162" s="120">
        <v>44264</v>
      </c>
      <c r="GEL162" s="133">
        <v>9.73</v>
      </c>
      <c r="GEM162" s="120" t="s">
        <v>152</v>
      </c>
      <c r="GEN162" s="120" t="s">
        <v>133</v>
      </c>
      <c r="GEO162" s="120">
        <v>44264</v>
      </c>
      <c r="GEP162" s="133">
        <v>9.73</v>
      </c>
      <c r="GEQ162" s="120" t="s">
        <v>152</v>
      </c>
      <c r="GER162" s="120" t="s">
        <v>133</v>
      </c>
      <c r="GES162" s="120">
        <v>44264</v>
      </c>
      <c r="GET162" s="133">
        <v>9.73</v>
      </c>
      <c r="GEU162" s="120" t="s">
        <v>152</v>
      </c>
      <c r="GEV162" s="120" t="s">
        <v>133</v>
      </c>
      <c r="GEW162" s="120">
        <v>44264</v>
      </c>
      <c r="GEX162" s="133">
        <v>9.73</v>
      </c>
      <c r="GEY162" s="120" t="s">
        <v>152</v>
      </c>
      <c r="GEZ162" s="120" t="s">
        <v>133</v>
      </c>
      <c r="GFA162" s="120">
        <v>44264</v>
      </c>
      <c r="GFB162" s="133">
        <v>9.73</v>
      </c>
      <c r="GFC162" s="120" t="s">
        <v>152</v>
      </c>
      <c r="GFD162" s="120" t="s">
        <v>133</v>
      </c>
      <c r="GFE162" s="120">
        <v>44264</v>
      </c>
      <c r="GFF162" s="133">
        <v>9.73</v>
      </c>
      <c r="GFG162" s="120" t="s">
        <v>152</v>
      </c>
      <c r="GFH162" s="120" t="s">
        <v>133</v>
      </c>
      <c r="GFI162" s="120">
        <v>44264</v>
      </c>
      <c r="GFJ162" s="133">
        <v>9.73</v>
      </c>
      <c r="GFK162" s="120" t="s">
        <v>152</v>
      </c>
      <c r="GFL162" s="120" t="s">
        <v>133</v>
      </c>
      <c r="GFM162" s="120">
        <v>44264</v>
      </c>
      <c r="GFN162" s="133">
        <v>9.73</v>
      </c>
      <c r="GFO162" s="120" t="s">
        <v>152</v>
      </c>
      <c r="GFP162" s="120" t="s">
        <v>133</v>
      </c>
      <c r="GFQ162" s="120">
        <v>44264</v>
      </c>
      <c r="GFR162" s="133">
        <v>9.73</v>
      </c>
      <c r="GFS162" s="120" t="s">
        <v>152</v>
      </c>
      <c r="GFT162" s="120" t="s">
        <v>133</v>
      </c>
      <c r="GFU162" s="120">
        <v>44264</v>
      </c>
      <c r="GFV162" s="133">
        <v>9.73</v>
      </c>
      <c r="GFW162" s="120" t="s">
        <v>152</v>
      </c>
      <c r="GFX162" s="120" t="s">
        <v>133</v>
      </c>
      <c r="GFY162" s="120">
        <v>44264</v>
      </c>
      <c r="GFZ162" s="133">
        <v>9.73</v>
      </c>
      <c r="GGA162" s="120" t="s">
        <v>152</v>
      </c>
      <c r="GGB162" s="120" t="s">
        <v>133</v>
      </c>
      <c r="GGC162" s="120">
        <v>44264</v>
      </c>
      <c r="GGD162" s="133">
        <v>9.73</v>
      </c>
      <c r="GGE162" s="120" t="s">
        <v>152</v>
      </c>
      <c r="GGF162" s="120" t="s">
        <v>133</v>
      </c>
      <c r="GGG162" s="120">
        <v>44264</v>
      </c>
      <c r="GGH162" s="133">
        <v>9.73</v>
      </c>
      <c r="GGI162" s="120" t="s">
        <v>152</v>
      </c>
      <c r="GGJ162" s="120" t="s">
        <v>133</v>
      </c>
      <c r="GGK162" s="120">
        <v>44264</v>
      </c>
      <c r="GGL162" s="133">
        <v>9.73</v>
      </c>
      <c r="GGM162" s="120" t="s">
        <v>152</v>
      </c>
      <c r="GGN162" s="120" t="s">
        <v>133</v>
      </c>
      <c r="GGO162" s="120">
        <v>44264</v>
      </c>
      <c r="GGP162" s="133">
        <v>9.73</v>
      </c>
      <c r="GGQ162" s="120" t="s">
        <v>152</v>
      </c>
      <c r="GGR162" s="120" t="s">
        <v>133</v>
      </c>
      <c r="GGS162" s="120">
        <v>44264</v>
      </c>
      <c r="GGT162" s="133">
        <v>9.73</v>
      </c>
      <c r="GGU162" s="120" t="s">
        <v>152</v>
      </c>
      <c r="GGV162" s="120" t="s">
        <v>133</v>
      </c>
      <c r="GGW162" s="120">
        <v>44264</v>
      </c>
      <c r="GGX162" s="133">
        <v>9.73</v>
      </c>
      <c r="GGY162" s="120" t="s">
        <v>152</v>
      </c>
      <c r="GGZ162" s="120" t="s">
        <v>133</v>
      </c>
      <c r="GHA162" s="120">
        <v>44264</v>
      </c>
      <c r="GHB162" s="133">
        <v>9.73</v>
      </c>
      <c r="GHC162" s="120" t="s">
        <v>152</v>
      </c>
      <c r="GHD162" s="120" t="s">
        <v>133</v>
      </c>
      <c r="GHE162" s="120">
        <v>44264</v>
      </c>
      <c r="GHF162" s="133">
        <v>9.73</v>
      </c>
      <c r="GHG162" s="120" t="s">
        <v>152</v>
      </c>
      <c r="GHH162" s="120" t="s">
        <v>133</v>
      </c>
      <c r="GHI162" s="120">
        <v>44264</v>
      </c>
      <c r="GHJ162" s="133">
        <v>9.73</v>
      </c>
      <c r="GHK162" s="120" t="s">
        <v>152</v>
      </c>
      <c r="GHL162" s="120" t="s">
        <v>133</v>
      </c>
      <c r="GHM162" s="120">
        <v>44264</v>
      </c>
      <c r="GHN162" s="133">
        <v>9.73</v>
      </c>
      <c r="GHO162" s="120" t="s">
        <v>152</v>
      </c>
      <c r="GHP162" s="120" t="s">
        <v>133</v>
      </c>
      <c r="GHQ162" s="120">
        <v>44264</v>
      </c>
      <c r="GHR162" s="133">
        <v>9.73</v>
      </c>
      <c r="GHS162" s="120" t="s">
        <v>152</v>
      </c>
      <c r="GHT162" s="120" t="s">
        <v>133</v>
      </c>
      <c r="GHU162" s="120">
        <v>44264</v>
      </c>
      <c r="GHV162" s="133">
        <v>9.73</v>
      </c>
      <c r="GHW162" s="120" t="s">
        <v>152</v>
      </c>
      <c r="GHX162" s="120" t="s">
        <v>133</v>
      </c>
      <c r="GHY162" s="120">
        <v>44264</v>
      </c>
      <c r="GHZ162" s="133">
        <v>9.73</v>
      </c>
      <c r="GIA162" s="120" t="s">
        <v>152</v>
      </c>
      <c r="GIB162" s="120" t="s">
        <v>133</v>
      </c>
      <c r="GIC162" s="120">
        <v>44264</v>
      </c>
      <c r="GID162" s="133">
        <v>9.73</v>
      </c>
      <c r="GIE162" s="120" t="s">
        <v>152</v>
      </c>
      <c r="GIF162" s="120" t="s">
        <v>133</v>
      </c>
      <c r="GIG162" s="120">
        <v>44264</v>
      </c>
      <c r="GIH162" s="133">
        <v>9.73</v>
      </c>
      <c r="GII162" s="120" t="s">
        <v>152</v>
      </c>
      <c r="GIJ162" s="120" t="s">
        <v>133</v>
      </c>
      <c r="GIK162" s="120">
        <v>44264</v>
      </c>
      <c r="GIL162" s="133">
        <v>9.73</v>
      </c>
      <c r="GIM162" s="120" t="s">
        <v>152</v>
      </c>
      <c r="GIN162" s="120" t="s">
        <v>133</v>
      </c>
      <c r="GIO162" s="120">
        <v>44264</v>
      </c>
      <c r="GIP162" s="133">
        <v>9.73</v>
      </c>
      <c r="GIQ162" s="120" t="s">
        <v>152</v>
      </c>
      <c r="GIR162" s="120" t="s">
        <v>133</v>
      </c>
      <c r="GIS162" s="120">
        <v>44264</v>
      </c>
      <c r="GIT162" s="133">
        <v>9.73</v>
      </c>
      <c r="GIU162" s="120" t="s">
        <v>152</v>
      </c>
      <c r="GIV162" s="120" t="s">
        <v>133</v>
      </c>
      <c r="GIW162" s="120">
        <v>44264</v>
      </c>
      <c r="GIX162" s="133">
        <v>9.73</v>
      </c>
      <c r="GIY162" s="120" t="s">
        <v>152</v>
      </c>
      <c r="GIZ162" s="120" t="s">
        <v>133</v>
      </c>
      <c r="GJA162" s="120">
        <v>44264</v>
      </c>
      <c r="GJB162" s="133">
        <v>9.73</v>
      </c>
      <c r="GJC162" s="120" t="s">
        <v>152</v>
      </c>
      <c r="GJD162" s="120" t="s">
        <v>133</v>
      </c>
      <c r="GJE162" s="120">
        <v>44264</v>
      </c>
      <c r="GJF162" s="133">
        <v>9.73</v>
      </c>
      <c r="GJG162" s="120" t="s">
        <v>152</v>
      </c>
      <c r="GJH162" s="120" t="s">
        <v>133</v>
      </c>
      <c r="GJI162" s="120">
        <v>44264</v>
      </c>
      <c r="GJJ162" s="133">
        <v>9.73</v>
      </c>
      <c r="GJK162" s="120" t="s">
        <v>152</v>
      </c>
      <c r="GJL162" s="120" t="s">
        <v>133</v>
      </c>
      <c r="GJM162" s="120">
        <v>44264</v>
      </c>
      <c r="GJN162" s="133">
        <v>9.73</v>
      </c>
      <c r="GJO162" s="120" t="s">
        <v>152</v>
      </c>
      <c r="GJP162" s="120" t="s">
        <v>133</v>
      </c>
      <c r="GJQ162" s="120">
        <v>44264</v>
      </c>
      <c r="GJR162" s="133">
        <v>9.73</v>
      </c>
      <c r="GJS162" s="120" t="s">
        <v>152</v>
      </c>
      <c r="GJT162" s="120" t="s">
        <v>133</v>
      </c>
      <c r="GJU162" s="120">
        <v>44264</v>
      </c>
      <c r="GJV162" s="133">
        <v>9.73</v>
      </c>
      <c r="GJW162" s="120" t="s">
        <v>152</v>
      </c>
      <c r="GJX162" s="120" t="s">
        <v>133</v>
      </c>
      <c r="GJY162" s="120">
        <v>44264</v>
      </c>
      <c r="GJZ162" s="133">
        <v>9.73</v>
      </c>
      <c r="GKA162" s="120" t="s">
        <v>152</v>
      </c>
      <c r="GKB162" s="120" t="s">
        <v>133</v>
      </c>
      <c r="GKC162" s="120">
        <v>44264</v>
      </c>
      <c r="GKD162" s="133">
        <v>9.73</v>
      </c>
      <c r="GKE162" s="120" t="s">
        <v>152</v>
      </c>
      <c r="GKF162" s="120" t="s">
        <v>133</v>
      </c>
      <c r="GKG162" s="120">
        <v>44264</v>
      </c>
      <c r="GKH162" s="133">
        <v>9.73</v>
      </c>
      <c r="GKI162" s="120" t="s">
        <v>152</v>
      </c>
      <c r="GKJ162" s="120" t="s">
        <v>133</v>
      </c>
      <c r="GKK162" s="120">
        <v>44264</v>
      </c>
      <c r="GKL162" s="133">
        <v>9.73</v>
      </c>
      <c r="GKM162" s="120" t="s">
        <v>152</v>
      </c>
      <c r="GKN162" s="120" t="s">
        <v>133</v>
      </c>
      <c r="GKO162" s="120">
        <v>44264</v>
      </c>
      <c r="GKP162" s="133">
        <v>9.73</v>
      </c>
      <c r="GKQ162" s="120" t="s">
        <v>152</v>
      </c>
      <c r="GKR162" s="120" t="s">
        <v>133</v>
      </c>
      <c r="GKS162" s="120">
        <v>44264</v>
      </c>
      <c r="GKT162" s="133">
        <v>9.73</v>
      </c>
      <c r="GKU162" s="120" t="s">
        <v>152</v>
      </c>
      <c r="GKV162" s="120" t="s">
        <v>133</v>
      </c>
      <c r="GKW162" s="120">
        <v>44264</v>
      </c>
      <c r="GKX162" s="133">
        <v>9.73</v>
      </c>
      <c r="GKY162" s="120" t="s">
        <v>152</v>
      </c>
      <c r="GKZ162" s="120" t="s">
        <v>133</v>
      </c>
      <c r="GLA162" s="120">
        <v>44264</v>
      </c>
      <c r="GLB162" s="133">
        <v>9.73</v>
      </c>
      <c r="GLC162" s="120" t="s">
        <v>152</v>
      </c>
      <c r="GLD162" s="120" t="s">
        <v>133</v>
      </c>
      <c r="GLE162" s="120">
        <v>44264</v>
      </c>
      <c r="GLF162" s="133">
        <v>9.73</v>
      </c>
      <c r="GLG162" s="120" t="s">
        <v>152</v>
      </c>
      <c r="GLH162" s="120" t="s">
        <v>133</v>
      </c>
      <c r="GLI162" s="120">
        <v>44264</v>
      </c>
      <c r="GLJ162" s="133">
        <v>9.73</v>
      </c>
      <c r="GLK162" s="120" t="s">
        <v>152</v>
      </c>
      <c r="GLL162" s="120" t="s">
        <v>133</v>
      </c>
      <c r="GLM162" s="120">
        <v>44264</v>
      </c>
      <c r="GLN162" s="133">
        <v>9.73</v>
      </c>
      <c r="GLO162" s="120" t="s">
        <v>152</v>
      </c>
      <c r="GLP162" s="120" t="s">
        <v>133</v>
      </c>
      <c r="GLQ162" s="120">
        <v>44264</v>
      </c>
      <c r="GLR162" s="133">
        <v>9.73</v>
      </c>
      <c r="GLS162" s="120" t="s">
        <v>152</v>
      </c>
      <c r="GLT162" s="120" t="s">
        <v>133</v>
      </c>
      <c r="GLU162" s="120">
        <v>44264</v>
      </c>
      <c r="GLV162" s="133">
        <v>9.73</v>
      </c>
      <c r="GLW162" s="120" t="s">
        <v>152</v>
      </c>
      <c r="GLX162" s="120" t="s">
        <v>133</v>
      </c>
      <c r="GLY162" s="120">
        <v>44264</v>
      </c>
      <c r="GLZ162" s="133">
        <v>9.73</v>
      </c>
      <c r="GMA162" s="120" t="s">
        <v>152</v>
      </c>
      <c r="GMB162" s="120" t="s">
        <v>133</v>
      </c>
      <c r="GMC162" s="120">
        <v>44264</v>
      </c>
      <c r="GMD162" s="133">
        <v>9.73</v>
      </c>
      <c r="GME162" s="120" t="s">
        <v>152</v>
      </c>
      <c r="GMF162" s="120" t="s">
        <v>133</v>
      </c>
      <c r="GMG162" s="120">
        <v>44264</v>
      </c>
      <c r="GMH162" s="133">
        <v>9.73</v>
      </c>
      <c r="GMI162" s="120" t="s">
        <v>152</v>
      </c>
      <c r="GMJ162" s="120" t="s">
        <v>133</v>
      </c>
      <c r="GMK162" s="120">
        <v>44264</v>
      </c>
      <c r="GML162" s="133">
        <v>9.73</v>
      </c>
      <c r="GMM162" s="120" t="s">
        <v>152</v>
      </c>
      <c r="GMN162" s="120" t="s">
        <v>133</v>
      </c>
      <c r="GMO162" s="120">
        <v>44264</v>
      </c>
      <c r="GMP162" s="133">
        <v>9.73</v>
      </c>
      <c r="GMQ162" s="120" t="s">
        <v>152</v>
      </c>
      <c r="GMR162" s="120" t="s">
        <v>133</v>
      </c>
      <c r="GMS162" s="120">
        <v>44264</v>
      </c>
      <c r="GMT162" s="133">
        <v>9.73</v>
      </c>
      <c r="GMU162" s="120" t="s">
        <v>152</v>
      </c>
      <c r="GMV162" s="120" t="s">
        <v>133</v>
      </c>
      <c r="GMW162" s="120">
        <v>44264</v>
      </c>
      <c r="GMX162" s="133">
        <v>9.73</v>
      </c>
      <c r="GMY162" s="120" t="s">
        <v>152</v>
      </c>
      <c r="GMZ162" s="120" t="s">
        <v>133</v>
      </c>
      <c r="GNA162" s="120">
        <v>44264</v>
      </c>
      <c r="GNB162" s="133">
        <v>9.73</v>
      </c>
      <c r="GNC162" s="120" t="s">
        <v>152</v>
      </c>
      <c r="GND162" s="120" t="s">
        <v>133</v>
      </c>
      <c r="GNE162" s="120">
        <v>44264</v>
      </c>
      <c r="GNF162" s="133">
        <v>9.73</v>
      </c>
      <c r="GNG162" s="120" t="s">
        <v>152</v>
      </c>
      <c r="GNH162" s="120" t="s">
        <v>133</v>
      </c>
      <c r="GNI162" s="120">
        <v>44264</v>
      </c>
      <c r="GNJ162" s="133">
        <v>9.73</v>
      </c>
      <c r="GNK162" s="120" t="s">
        <v>152</v>
      </c>
      <c r="GNL162" s="120" t="s">
        <v>133</v>
      </c>
      <c r="GNM162" s="120">
        <v>44264</v>
      </c>
      <c r="GNN162" s="133">
        <v>9.73</v>
      </c>
      <c r="GNO162" s="120" t="s">
        <v>152</v>
      </c>
      <c r="GNP162" s="120" t="s">
        <v>133</v>
      </c>
      <c r="GNQ162" s="120">
        <v>44264</v>
      </c>
      <c r="GNR162" s="133">
        <v>9.73</v>
      </c>
      <c r="GNS162" s="120" t="s">
        <v>152</v>
      </c>
      <c r="GNT162" s="120" t="s">
        <v>133</v>
      </c>
      <c r="GNU162" s="120">
        <v>44264</v>
      </c>
      <c r="GNV162" s="133">
        <v>9.73</v>
      </c>
      <c r="GNW162" s="120" t="s">
        <v>152</v>
      </c>
      <c r="GNX162" s="120" t="s">
        <v>133</v>
      </c>
      <c r="GNY162" s="120">
        <v>44264</v>
      </c>
      <c r="GNZ162" s="133">
        <v>9.73</v>
      </c>
      <c r="GOA162" s="120" t="s">
        <v>152</v>
      </c>
      <c r="GOB162" s="120" t="s">
        <v>133</v>
      </c>
      <c r="GOC162" s="120">
        <v>44264</v>
      </c>
      <c r="GOD162" s="133">
        <v>9.73</v>
      </c>
      <c r="GOE162" s="120" t="s">
        <v>152</v>
      </c>
      <c r="GOF162" s="120" t="s">
        <v>133</v>
      </c>
      <c r="GOG162" s="120">
        <v>44264</v>
      </c>
      <c r="GOH162" s="133">
        <v>9.73</v>
      </c>
      <c r="GOI162" s="120" t="s">
        <v>152</v>
      </c>
      <c r="GOJ162" s="120" t="s">
        <v>133</v>
      </c>
      <c r="GOK162" s="120">
        <v>44264</v>
      </c>
      <c r="GOL162" s="133">
        <v>9.73</v>
      </c>
      <c r="GOM162" s="120" t="s">
        <v>152</v>
      </c>
      <c r="GON162" s="120" t="s">
        <v>133</v>
      </c>
      <c r="GOO162" s="120">
        <v>44264</v>
      </c>
      <c r="GOP162" s="133">
        <v>9.73</v>
      </c>
      <c r="GOQ162" s="120" t="s">
        <v>152</v>
      </c>
      <c r="GOR162" s="120" t="s">
        <v>133</v>
      </c>
      <c r="GOS162" s="120">
        <v>44264</v>
      </c>
      <c r="GOT162" s="133">
        <v>9.73</v>
      </c>
      <c r="GOU162" s="120" t="s">
        <v>152</v>
      </c>
      <c r="GOV162" s="120" t="s">
        <v>133</v>
      </c>
      <c r="GOW162" s="120">
        <v>44264</v>
      </c>
      <c r="GOX162" s="133">
        <v>9.73</v>
      </c>
      <c r="GOY162" s="120" t="s">
        <v>152</v>
      </c>
      <c r="GOZ162" s="120" t="s">
        <v>133</v>
      </c>
      <c r="GPA162" s="120">
        <v>44264</v>
      </c>
      <c r="GPB162" s="133">
        <v>9.73</v>
      </c>
      <c r="GPC162" s="120" t="s">
        <v>152</v>
      </c>
      <c r="GPD162" s="120" t="s">
        <v>133</v>
      </c>
      <c r="GPE162" s="120">
        <v>44264</v>
      </c>
      <c r="GPF162" s="133">
        <v>9.73</v>
      </c>
      <c r="GPG162" s="120" t="s">
        <v>152</v>
      </c>
      <c r="GPH162" s="120" t="s">
        <v>133</v>
      </c>
      <c r="GPI162" s="120">
        <v>44264</v>
      </c>
      <c r="GPJ162" s="133">
        <v>9.73</v>
      </c>
      <c r="GPK162" s="120" t="s">
        <v>152</v>
      </c>
      <c r="GPL162" s="120" t="s">
        <v>133</v>
      </c>
      <c r="GPM162" s="120">
        <v>44264</v>
      </c>
      <c r="GPN162" s="133">
        <v>9.73</v>
      </c>
      <c r="GPO162" s="120" t="s">
        <v>152</v>
      </c>
      <c r="GPP162" s="120" t="s">
        <v>133</v>
      </c>
      <c r="GPQ162" s="120">
        <v>44264</v>
      </c>
      <c r="GPR162" s="133">
        <v>9.73</v>
      </c>
      <c r="GPS162" s="120" t="s">
        <v>152</v>
      </c>
      <c r="GPT162" s="120" t="s">
        <v>133</v>
      </c>
      <c r="GPU162" s="120">
        <v>44264</v>
      </c>
      <c r="GPV162" s="133">
        <v>9.73</v>
      </c>
      <c r="GPW162" s="120" t="s">
        <v>152</v>
      </c>
      <c r="GPX162" s="120" t="s">
        <v>133</v>
      </c>
      <c r="GPY162" s="120">
        <v>44264</v>
      </c>
      <c r="GPZ162" s="133">
        <v>9.73</v>
      </c>
      <c r="GQA162" s="120" t="s">
        <v>152</v>
      </c>
      <c r="GQB162" s="120" t="s">
        <v>133</v>
      </c>
      <c r="GQC162" s="120">
        <v>44264</v>
      </c>
      <c r="GQD162" s="133">
        <v>9.73</v>
      </c>
      <c r="GQE162" s="120" t="s">
        <v>152</v>
      </c>
      <c r="GQF162" s="120" t="s">
        <v>133</v>
      </c>
      <c r="GQG162" s="120">
        <v>44264</v>
      </c>
      <c r="GQH162" s="133">
        <v>9.73</v>
      </c>
      <c r="GQI162" s="120" t="s">
        <v>152</v>
      </c>
      <c r="GQJ162" s="120" t="s">
        <v>133</v>
      </c>
      <c r="GQK162" s="120">
        <v>44264</v>
      </c>
      <c r="GQL162" s="133">
        <v>9.73</v>
      </c>
      <c r="GQM162" s="120" t="s">
        <v>152</v>
      </c>
      <c r="GQN162" s="120" t="s">
        <v>133</v>
      </c>
      <c r="GQO162" s="120">
        <v>44264</v>
      </c>
      <c r="GQP162" s="133">
        <v>9.73</v>
      </c>
      <c r="GQQ162" s="120" t="s">
        <v>152</v>
      </c>
      <c r="GQR162" s="120" t="s">
        <v>133</v>
      </c>
      <c r="GQS162" s="120">
        <v>44264</v>
      </c>
      <c r="GQT162" s="133">
        <v>9.73</v>
      </c>
      <c r="GQU162" s="120" t="s">
        <v>152</v>
      </c>
      <c r="GQV162" s="120" t="s">
        <v>133</v>
      </c>
      <c r="GQW162" s="120">
        <v>44264</v>
      </c>
      <c r="GQX162" s="133">
        <v>9.73</v>
      </c>
      <c r="GQY162" s="120" t="s">
        <v>152</v>
      </c>
      <c r="GQZ162" s="120" t="s">
        <v>133</v>
      </c>
      <c r="GRA162" s="120">
        <v>44264</v>
      </c>
      <c r="GRB162" s="133">
        <v>9.73</v>
      </c>
      <c r="GRC162" s="120" t="s">
        <v>152</v>
      </c>
      <c r="GRD162" s="120" t="s">
        <v>133</v>
      </c>
      <c r="GRE162" s="120">
        <v>44264</v>
      </c>
      <c r="GRF162" s="133">
        <v>9.73</v>
      </c>
      <c r="GRG162" s="120" t="s">
        <v>152</v>
      </c>
      <c r="GRH162" s="120" t="s">
        <v>133</v>
      </c>
      <c r="GRI162" s="120">
        <v>44264</v>
      </c>
      <c r="GRJ162" s="133">
        <v>9.73</v>
      </c>
      <c r="GRK162" s="120" t="s">
        <v>152</v>
      </c>
      <c r="GRL162" s="120" t="s">
        <v>133</v>
      </c>
      <c r="GRM162" s="120">
        <v>44264</v>
      </c>
      <c r="GRN162" s="133">
        <v>9.73</v>
      </c>
      <c r="GRO162" s="120" t="s">
        <v>152</v>
      </c>
      <c r="GRP162" s="120" t="s">
        <v>133</v>
      </c>
      <c r="GRQ162" s="120">
        <v>44264</v>
      </c>
      <c r="GRR162" s="133">
        <v>9.73</v>
      </c>
      <c r="GRS162" s="120" t="s">
        <v>152</v>
      </c>
      <c r="GRT162" s="120" t="s">
        <v>133</v>
      </c>
      <c r="GRU162" s="120">
        <v>44264</v>
      </c>
      <c r="GRV162" s="133">
        <v>9.73</v>
      </c>
      <c r="GRW162" s="120" t="s">
        <v>152</v>
      </c>
      <c r="GRX162" s="120" t="s">
        <v>133</v>
      </c>
      <c r="GRY162" s="120">
        <v>44264</v>
      </c>
      <c r="GRZ162" s="133">
        <v>9.73</v>
      </c>
      <c r="GSA162" s="120" t="s">
        <v>152</v>
      </c>
      <c r="GSB162" s="120" t="s">
        <v>133</v>
      </c>
      <c r="GSC162" s="120">
        <v>44264</v>
      </c>
      <c r="GSD162" s="133">
        <v>9.73</v>
      </c>
      <c r="GSE162" s="120" t="s">
        <v>152</v>
      </c>
      <c r="GSF162" s="120" t="s">
        <v>133</v>
      </c>
      <c r="GSG162" s="120">
        <v>44264</v>
      </c>
      <c r="GSH162" s="133">
        <v>9.73</v>
      </c>
      <c r="GSI162" s="120" t="s">
        <v>152</v>
      </c>
      <c r="GSJ162" s="120" t="s">
        <v>133</v>
      </c>
      <c r="GSK162" s="120">
        <v>44264</v>
      </c>
      <c r="GSL162" s="133">
        <v>9.73</v>
      </c>
      <c r="GSM162" s="120" t="s">
        <v>152</v>
      </c>
      <c r="GSN162" s="120" t="s">
        <v>133</v>
      </c>
      <c r="GSO162" s="120">
        <v>44264</v>
      </c>
      <c r="GSP162" s="133">
        <v>9.73</v>
      </c>
      <c r="GSQ162" s="120" t="s">
        <v>152</v>
      </c>
      <c r="GSR162" s="120" t="s">
        <v>133</v>
      </c>
      <c r="GSS162" s="120">
        <v>44264</v>
      </c>
      <c r="GST162" s="133">
        <v>9.73</v>
      </c>
      <c r="GSU162" s="120" t="s">
        <v>152</v>
      </c>
      <c r="GSV162" s="120" t="s">
        <v>133</v>
      </c>
      <c r="GSW162" s="120">
        <v>44264</v>
      </c>
      <c r="GSX162" s="133">
        <v>9.73</v>
      </c>
      <c r="GSY162" s="120" t="s">
        <v>152</v>
      </c>
      <c r="GSZ162" s="120" t="s">
        <v>133</v>
      </c>
      <c r="GTA162" s="120">
        <v>44264</v>
      </c>
      <c r="GTB162" s="133">
        <v>9.73</v>
      </c>
      <c r="GTC162" s="120" t="s">
        <v>152</v>
      </c>
      <c r="GTD162" s="120" t="s">
        <v>133</v>
      </c>
      <c r="GTE162" s="120">
        <v>44264</v>
      </c>
      <c r="GTF162" s="133">
        <v>9.73</v>
      </c>
      <c r="GTG162" s="120" t="s">
        <v>152</v>
      </c>
      <c r="GTH162" s="120" t="s">
        <v>133</v>
      </c>
      <c r="GTI162" s="120">
        <v>44264</v>
      </c>
      <c r="GTJ162" s="133">
        <v>9.73</v>
      </c>
      <c r="GTK162" s="120" t="s">
        <v>152</v>
      </c>
      <c r="GTL162" s="120" t="s">
        <v>133</v>
      </c>
      <c r="GTM162" s="120">
        <v>44264</v>
      </c>
      <c r="GTN162" s="133">
        <v>9.73</v>
      </c>
      <c r="GTO162" s="120" t="s">
        <v>152</v>
      </c>
      <c r="GTP162" s="120" t="s">
        <v>133</v>
      </c>
      <c r="GTQ162" s="120">
        <v>44264</v>
      </c>
      <c r="GTR162" s="133">
        <v>9.73</v>
      </c>
      <c r="GTS162" s="120" t="s">
        <v>152</v>
      </c>
      <c r="GTT162" s="120" t="s">
        <v>133</v>
      </c>
      <c r="GTU162" s="120">
        <v>44264</v>
      </c>
      <c r="GTV162" s="133">
        <v>9.73</v>
      </c>
      <c r="GTW162" s="120" t="s">
        <v>152</v>
      </c>
      <c r="GTX162" s="120" t="s">
        <v>133</v>
      </c>
      <c r="GTY162" s="120">
        <v>44264</v>
      </c>
      <c r="GTZ162" s="133">
        <v>9.73</v>
      </c>
      <c r="GUA162" s="120" t="s">
        <v>152</v>
      </c>
      <c r="GUB162" s="120" t="s">
        <v>133</v>
      </c>
      <c r="GUC162" s="120">
        <v>44264</v>
      </c>
      <c r="GUD162" s="133">
        <v>9.73</v>
      </c>
      <c r="GUE162" s="120" t="s">
        <v>152</v>
      </c>
      <c r="GUF162" s="120" t="s">
        <v>133</v>
      </c>
      <c r="GUG162" s="120">
        <v>44264</v>
      </c>
      <c r="GUH162" s="133">
        <v>9.73</v>
      </c>
      <c r="GUI162" s="120" t="s">
        <v>152</v>
      </c>
      <c r="GUJ162" s="120" t="s">
        <v>133</v>
      </c>
      <c r="GUK162" s="120">
        <v>44264</v>
      </c>
      <c r="GUL162" s="133">
        <v>9.73</v>
      </c>
      <c r="GUM162" s="120" t="s">
        <v>152</v>
      </c>
      <c r="GUN162" s="120" t="s">
        <v>133</v>
      </c>
      <c r="GUO162" s="120">
        <v>44264</v>
      </c>
      <c r="GUP162" s="133">
        <v>9.73</v>
      </c>
      <c r="GUQ162" s="120" t="s">
        <v>152</v>
      </c>
      <c r="GUR162" s="120" t="s">
        <v>133</v>
      </c>
      <c r="GUS162" s="120">
        <v>44264</v>
      </c>
      <c r="GUT162" s="133">
        <v>9.73</v>
      </c>
      <c r="GUU162" s="120" t="s">
        <v>152</v>
      </c>
      <c r="GUV162" s="120" t="s">
        <v>133</v>
      </c>
      <c r="GUW162" s="120">
        <v>44264</v>
      </c>
      <c r="GUX162" s="133">
        <v>9.73</v>
      </c>
      <c r="GUY162" s="120" t="s">
        <v>152</v>
      </c>
      <c r="GUZ162" s="120" t="s">
        <v>133</v>
      </c>
      <c r="GVA162" s="120">
        <v>44264</v>
      </c>
      <c r="GVB162" s="133">
        <v>9.73</v>
      </c>
      <c r="GVC162" s="120" t="s">
        <v>152</v>
      </c>
      <c r="GVD162" s="120" t="s">
        <v>133</v>
      </c>
      <c r="GVE162" s="120">
        <v>44264</v>
      </c>
      <c r="GVF162" s="133">
        <v>9.73</v>
      </c>
      <c r="GVG162" s="120" t="s">
        <v>152</v>
      </c>
      <c r="GVH162" s="120" t="s">
        <v>133</v>
      </c>
      <c r="GVI162" s="120">
        <v>44264</v>
      </c>
      <c r="GVJ162" s="133">
        <v>9.73</v>
      </c>
      <c r="GVK162" s="120" t="s">
        <v>152</v>
      </c>
      <c r="GVL162" s="120" t="s">
        <v>133</v>
      </c>
      <c r="GVM162" s="120">
        <v>44264</v>
      </c>
      <c r="GVN162" s="133">
        <v>9.73</v>
      </c>
      <c r="GVO162" s="120" t="s">
        <v>152</v>
      </c>
      <c r="GVP162" s="120" t="s">
        <v>133</v>
      </c>
      <c r="GVQ162" s="120">
        <v>44264</v>
      </c>
      <c r="GVR162" s="133">
        <v>9.73</v>
      </c>
      <c r="GVS162" s="120" t="s">
        <v>152</v>
      </c>
      <c r="GVT162" s="120" t="s">
        <v>133</v>
      </c>
      <c r="GVU162" s="120">
        <v>44264</v>
      </c>
      <c r="GVV162" s="133">
        <v>9.73</v>
      </c>
      <c r="GVW162" s="120" t="s">
        <v>152</v>
      </c>
      <c r="GVX162" s="120" t="s">
        <v>133</v>
      </c>
      <c r="GVY162" s="120">
        <v>44264</v>
      </c>
      <c r="GVZ162" s="133">
        <v>9.73</v>
      </c>
      <c r="GWA162" s="120" t="s">
        <v>152</v>
      </c>
      <c r="GWB162" s="120" t="s">
        <v>133</v>
      </c>
      <c r="GWC162" s="120">
        <v>44264</v>
      </c>
      <c r="GWD162" s="133">
        <v>9.73</v>
      </c>
      <c r="GWE162" s="120" t="s">
        <v>152</v>
      </c>
      <c r="GWF162" s="120" t="s">
        <v>133</v>
      </c>
      <c r="GWG162" s="120">
        <v>44264</v>
      </c>
      <c r="GWH162" s="133">
        <v>9.73</v>
      </c>
      <c r="GWI162" s="120" t="s">
        <v>152</v>
      </c>
      <c r="GWJ162" s="120" t="s">
        <v>133</v>
      </c>
      <c r="GWK162" s="120">
        <v>44264</v>
      </c>
      <c r="GWL162" s="133">
        <v>9.73</v>
      </c>
      <c r="GWM162" s="120" t="s">
        <v>152</v>
      </c>
      <c r="GWN162" s="120" t="s">
        <v>133</v>
      </c>
      <c r="GWO162" s="120">
        <v>44264</v>
      </c>
      <c r="GWP162" s="133">
        <v>9.73</v>
      </c>
      <c r="GWQ162" s="120" t="s">
        <v>152</v>
      </c>
      <c r="GWR162" s="120" t="s">
        <v>133</v>
      </c>
      <c r="GWS162" s="120">
        <v>44264</v>
      </c>
      <c r="GWT162" s="133">
        <v>9.73</v>
      </c>
      <c r="GWU162" s="120" t="s">
        <v>152</v>
      </c>
      <c r="GWV162" s="120" t="s">
        <v>133</v>
      </c>
      <c r="GWW162" s="120">
        <v>44264</v>
      </c>
      <c r="GWX162" s="133">
        <v>9.73</v>
      </c>
      <c r="GWY162" s="120" t="s">
        <v>152</v>
      </c>
      <c r="GWZ162" s="120" t="s">
        <v>133</v>
      </c>
      <c r="GXA162" s="120">
        <v>44264</v>
      </c>
      <c r="GXB162" s="133">
        <v>9.73</v>
      </c>
      <c r="GXC162" s="120" t="s">
        <v>152</v>
      </c>
      <c r="GXD162" s="120" t="s">
        <v>133</v>
      </c>
      <c r="GXE162" s="120">
        <v>44264</v>
      </c>
      <c r="GXF162" s="133">
        <v>9.73</v>
      </c>
      <c r="GXG162" s="120" t="s">
        <v>152</v>
      </c>
      <c r="GXH162" s="120" t="s">
        <v>133</v>
      </c>
      <c r="GXI162" s="120">
        <v>44264</v>
      </c>
      <c r="GXJ162" s="133">
        <v>9.73</v>
      </c>
      <c r="GXK162" s="120" t="s">
        <v>152</v>
      </c>
      <c r="GXL162" s="120" t="s">
        <v>133</v>
      </c>
      <c r="GXM162" s="120">
        <v>44264</v>
      </c>
      <c r="GXN162" s="133">
        <v>9.73</v>
      </c>
      <c r="GXO162" s="120" t="s">
        <v>152</v>
      </c>
      <c r="GXP162" s="120" t="s">
        <v>133</v>
      </c>
      <c r="GXQ162" s="120">
        <v>44264</v>
      </c>
      <c r="GXR162" s="133">
        <v>9.73</v>
      </c>
      <c r="GXS162" s="120" t="s">
        <v>152</v>
      </c>
      <c r="GXT162" s="120" t="s">
        <v>133</v>
      </c>
      <c r="GXU162" s="120">
        <v>44264</v>
      </c>
      <c r="GXV162" s="133">
        <v>9.73</v>
      </c>
      <c r="GXW162" s="120" t="s">
        <v>152</v>
      </c>
      <c r="GXX162" s="120" t="s">
        <v>133</v>
      </c>
      <c r="GXY162" s="120">
        <v>44264</v>
      </c>
      <c r="GXZ162" s="133">
        <v>9.73</v>
      </c>
      <c r="GYA162" s="120" t="s">
        <v>152</v>
      </c>
      <c r="GYB162" s="120" t="s">
        <v>133</v>
      </c>
      <c r="GYC162" s="120">
        <v>44264</v>
      </c>
      <c r="GYD162" s="133">
        <v>9.73</v>
      </c>
      <c r="GYE162" s="120" t="s">
        <v>152</v>
      </c>
      <c r="GYF162" s="120" t="s">
        <v>133</v>
      </c>
      <c r="GYG162" s="120">
        <v>44264</v>
      </c>
      <c r="GYH162" s="133">
        <v>9.73</v>
      </c>
      <c r="GYI162" s="120" t="s">
        <v>152</v>
      </c>
      <c r="GYJ162" s="120" t="s">
        <v>133</v>
      </c>
      <c r="GYK162" s="120">
        <v>44264</v>
      </c>
      <c r="GYL162" s="133">
        <v>9.73</v>
      </c>
      <c r="GYM162" s="120" t="s">
        <v>152</v>
      </c>
      <c r="GYN162" s="120" t="s">
        <v>133</v>
      </c>
      <c r="GYO162" s="120">
        <v>44264</v>
      </c>
      <c r="GYP162" s="133">
        <v>9.73</v>
      </c>
      <c r="GYQ162" s="120" t="s">
        <v>152</v>
      </c>
      <c r="GYR162" s="120" t="s">
        <v>133</v>
      </c>
      <c r="GYS162" s="120">
        <v>44264</v>
      </c>
      <c r="GYT162" s="133">
        <v>9.73</v>
      </c>
      <c r="GYU162" s="120" t="s">
        <v>152</v>
      </c>
      <c r="GYV162" s="120" t="s">
        <v>133</v>
      </c>
      <c r="GYW162" s="120">
        <v>44264</v>
      </c>
      <c r="GYX162" s="133">
        <v>9.73</v>
      </c>
      <c r="GYY162" s="120" t="s">
        <v>152</v>
      </c>
      <c r="GYZ162" s="120" t="s">
        <v>133</v>
      </c>
      <c r="GZA162" s="120">
        <v>44264</v>
      </c>
      <c r="GZB162" s="133">
        <v>9.73</v>
      </c>
      <c r="GZC162" s="120" t="s">
        <v>152</v>
      </c>
      <c r="GZD162" s="120" t="s">
        <v>133</v>
      </c>
      <c r="GZE162" s="120">
        <v>44264</v>
      </c>
      <c r="GZF162" s="133">
        <v>9.73</v>
      </c>
      <c r="GZG162" s="120" t="s">
        <v>152</v>
      </c>
      <c r="GZH162" s="120" t="s">
        <v>133</v>
      </c>
      <c r="GZI162" s="120">
        <v>44264</v>
      </c>
      <c r="GZJ162" s="133">
        <v>9.73</v>
      </c>
      <c r="GZK162" s="120" t="s">
        <v>152</v>
      </c>
      <c r="GZL162" s="120" t="s">
        <v>133</v>
      </c>
      <c r="GZM162" s="120">
        <v>44264</v>
      </c>
      <c r="GZN162" s="133">
        <v>9.73</v>
      </c>
      <c r="GZO162" s="120" t="s">
        <v>152</v>
      </c>
      <c r="GZP162" s="120" t="s">
        <v>133</v>
      </c>
      <c r="GZQ162" s="120">
        <v>44264</v>
      </c>
      <c r="GZR162" s="133">
        <v>9.73</v>
      </c>
      <c r="GZS162" s="120" t="s">
        <v>152</v>
      </c>
      <c r="GZT162" s="120" t="s">
        <v>133</v>
      </c>
      <c r="GZU162" s="120">
        <v>44264</v>
      </c>
      <c r="GZV162" s="133">
        <v>9.73</v>
      </c>
      <c r="GZW162" s="120" t="s">
        <v>152</v>
      </c>
      <c r="GZX162" s="120" t="s">
        <v>133</v>
      </c>
      <c r="GZY162" s="120">
        <v>44264</v>
      </c>
      <c r="GZZ162" s="133">
        <v>9.73</v>
      </c>
      <c r="HAA162" s="120" t="s">
        <v>152</v>
      </c>
      <c r="HAB162" s="120" t="s">
        <v>133</v>
      </c>
      <c r="HAC162" s="120">
        <v>44264</v>
      </c>
      <c r="HAD162" s="133">
        <v>9.73</v>
      </c>
      <c r="HAE162" s="120" t="s">
        <v>152</v>
      </c>
      <c r="HAF162" s="120" t="s">
        <v>133</v>
      </c>
      <c r="HAG162" s="120">
        <v>44264</v>
      </c>
      <c r="HAH162" s="133">
        <v>9.73</v>
      </c>
      <c r="HAI162" s="120" t="s">
        <v>152</v>
      </c>
      <c r="HAJ162" s="120" t="s">
        <v>133</v>
      </c>
      <c r="HAK162" s="120">
        <v>44264</v>
      </c>
      <c r="HAL162" s="133">
        <v>9.73</v>
      </c>
      <c r="HAM162" s="120" t="s">
        <v>152</v>
      </c>
      <c r="HAN162" s="120" t="s">
        <v>133</v>
      </c>
      <c r="HAO162" s="120">
        <v>44264</v>
      </c>
      <c r="HAP162" s="133">
        <v>9.73</v>
      </c>
      <c r="HAQ162" s="120" t="s">
        <v>152</v>
      </c>
      <c r="HAR162" s="120" t="s">
        <v>133</v>
      </c>
      <c r="HAS162" s="120">
        <v>44264</v>
      </c>
      <c r="HAT162" s="133">
        <v>9.73</v>
      </c>
      <c r="HAU162" s="120" t="s">
        <v>152</v>
      </c>
      <c r="HAV162" s="120" t="s">
        <v>133</v>
      </c>
      <c r="HAW162" s="120">
        <v>44264</v>
      </c>
      <c r="HAX162" s="133">
        <v>9.73</v>
      </c>
      <c r="HAY162" s="120" t="s">
        <v>152</v>
      </c>
      <c r="HAZ162" s="120" t="s">
        <v>133</v>
      </c>
      <c r="HBA162" s="120">
        <v>44264</v>
      </c>
      <c r="HBB162" s="133">
        <v>9.73</v>
      </c>
      <c r="HBC162" s="120" t="s">
        <v>152</v>
      </c>
      <c r="HBD162" s="120" t="s">
        <v>133</v>
      </c>
      <c r="HBE162" s="120">
        <v>44264</v>
      </c>
      <c r="HBF162" s="133">
        <v>9.73</v>
      </c>
      <c r="HBG162" s="120" t="s">
        <v>152</v>
      </c>
      <c r="HBH162" s="120" t="s">
        <v>133</v>
      </c>
      <c r="HBI162" s="120">
        <v>44264</v>
      </c>
      <c r="HBJ162" s="133">
        <v>9.73</v>
      </c>
      <c r="HBK162" s="120" t="s">
        <v>152</v>
      </c>
      <c r="HBL162" s="120" t="s">
        <v>133</v>
      </c>
      <c r="HBM162" s="120">
        <v>44264</v>
      </c>
      <c r="HBN162" s="133">
        <v>9.73</v>
      </c>
      <c r="HBO162" s="120" t="s">
        <v>152</v>
      </c>
      <c r="HBP162" s="120" t="s">
        <v>133</v>
      </c>
      <c r="HBQ162" s="120">
        <v>44264</v>
      </c>
      <c r="HBR162" s="133">
        <v>9.73</v>
      </c>
      <c r="HBS162" s="120" t="s">
        <v>152</v>
      </c>
      <c r="HBT162" s="120" t="s">
        <v>133</v>
      </c>
      <c r="HBU162" s="120">
        <v>44264</v>
      </c>
      <c r="HBV162" s="133">
        <v>9.73</v>
      </c>
      <c r="HBW162" s="120" t="s">
        <v>152</v>
      </c>
      <c r="HBX162" s="120" t="s">
        <v>133</v>
      </c>
      <c r="HBY162" s="120">
        <v>44264</v>
      </c>
      <c r="HBZ162" s="133">
        <v>9.73</v>
      </c>
      <c r="HCA162" s="120" t="s">
        <v>152</v>
      </c>
      <c r="HCB162" s="120" t="s">
        <v>133</v>
      </c>
      <c r="HCC162" s="120">
        <v>44264</v>
      </c>
      <c r="HCD162" s="133">
        <v>9.73</v>
      </c>
      <c r="HCE162" s="120" t="s">
        <v>152</v>
      </c>
      <c r="HCF162" s="120" t="s">
        <v>133</v>
      </c>
      <c r="HCG162" s="120">
        <v>44264</v>
      </c>
      <c r="HCH162" s="133">
        <v>9.73</v>
      </c>
      <c r="HCI162" s="120" t="s">
        <v>152</v>
      </c>
      <c r="HCJ162" s="120" t="s">
        <v>133</v>
      </c>
      <c r="HCK162" s="120">
        <v>44264</v>
      </c>
      <c r="HCL162" s="133">
        <v>9.73</v>
      </c>
      <c r="HCM162" s="120" t="s">
        <v>152</v>
      </c>
      <c r="HCN162" s="120" t="s">
        <v>133</v>
      </c>
      <c r="HCO162" s="120">
        <v>44264</v>
      </c>
      <c r="HCP162" s="133">
        <v>9.73</v>
      </c>
      <c r="HCQ162" s="120" t="s">
        <v>152</v>
      </c>
      <c r="HCR162" s="120" t="s">
        <v>133</v>
      </c>
      <c r="HCS162" s="120">
        <v>44264</v>
      </c>
      <c r="HCT162" s="133">
        <v>9.73</v>
      </c>
      <c r="HCU162" s="120" t="s">
        <v>152</v>
      </c>
      <c r="HCV162" s="120" t="s">
        <v>133</v>
      </c>
      <c r="HCW162" s="120">
        <v>44264</v>
      </c>
      <c r="HCX162" s="133">
        <v>9.73</v>
      </c>
      <c r="HCY162" s="120" t="s">
        <v>152</v>
      </c>
      <c r="HCZ162" s="120" t="s">
        <v>133</v>
      </c>
      <c r="HDA162" s="120">
        <v>44264</v>
      </c>
      <c r="HDB162" s="133">
        <v>9.73</v>
      </c>
      <c r="HDC162" s="120" t="s">
        <v>152</v>
      </c>
      <c r="HDD162" s="120" t="s">
        <v>133</v>
      </c>
      <c r="HDE162" s="120">
        <v>44264</v>
      </c>
      <c r="HDF162" s="133">
        <v>9.73</v>
      </c>
      <c r="HDG162" s="120" t="s">
        <v>152</v>
      </c>
      <c r="HDH162" s="120" t="s">
        <v>133</v>
      </c>
      <c r="HDI162" s="120">
        <v>44264</v>
      </c>
      <c r="HDJ162" s="133">
        <v>9.73</v>
      </c>
      <c r="HDK162" s="120" t="s">
        <v>152</v>
      </c>
      <c r="HDL162" s="120" t="s">
        <v>133</v>
      </c>
      <c r="HDM162" s="120">
        <v>44264</v>
      </c>
      <c r="HDN162" s="133">
        <v>9.73</v>
      </c>
      <c r="HDO162" s="120" t="s">
        <v>152</v>
      </c>
      <c r="HDP162" s="120" t="s">
        <v>133</v>
      </c>
      <c r="HDQ162" s="120">
        <v>44264</v>
      </c>
      <c r="HDR162" s="133">
        <v>9.73</v>
      </c>
      <c r="HDS162" s="120" t="s">
        <v>152</v>
      </c>
      <c r="HDT162" s="120" t="s">
        <v>133</v>
      </c>
      <c r="HDU162" s="120">
        <v>44264</v>
      </c>
      <c r="HDV162" s="133">
        <v>9.73</v>
      </c>
      <c r="HDW162" s="120" t="s">
        <v>152</v>
      </c>
      <c r="HDX162" s="120" t="s">
        <v>133</v>
      </c>
      <c r="HDY162" s="120">
        <v>44264</v>
      </c>
      <c r="HDZ162" s="133">
        <v>9.73</v>
      </c>
      <c r="HEA162" s="120" t="s">
        <v>152</v>
      </c>
      <c r="HEB162" s="120" t="s">
        <v>133</v>
      </c>
      <c r="HEC162" s="120">
        <v>44264</v>
      </c>
      <c r="HED162" s="133">
        <v>9.73</v>
      </c>
      <c r="HEE162" s="120" t="s">
        <v>152</v>
      </c>
      <c r="HEF162" s="120" t="s">
        <v>133</v>
      </c>
      <c r="HEG162" s="120">
        <v>44264</v>
      </c>
      <c r="HEH162" s="133">
        <v>9.73</v>
      </c>
      <c r="HEI162" s="120" t="s">
        <v>152</v>
      </c>
      <c r="HEJ162" s="120" t="s">
        <v>133</v>
      </c>
      <c r="HEK162" s="120">
        <v>44264</v>
      </c>
      <c r="HEL162" s="133">
        <v>9.73</v>
      </c>
      <c r="HEM162" s="120" t="s">
        <v>152</v>
      </c>
      <c r="HEN162" s="120" t="s">
        <v>133</v>
      </c>
      <c r="HEO162" s="120">
        <v>44264</v>
      </c>
      <c r="HEP162" s="133">
        <v>9.73</v>
      </c>
      <c r="HEQ162" s="120" t="s">
        <v>152</v>
      </c>
      <c r="HER162" s="120" t="s">
        <v>133</v>
      </c>
      <c r="HES162" s="120">
        <v>44264</v>
      </c>
      <c r="HET162" s="133">
        <v>9.73</v>
      </c>
      <c r="HEU162" s="120" t="s">
        <v>152</v>
      </c>
      <c r="HEV162" s="120" t="s">
        <v>133</v>
      </c>
      <c r="HEW162" s="120">
        <v>44264</v>
      </c>
      <c r="HEX162" s="133">
        <v>9.73</v>
      </c>
      <c r="HEY162" s="120" t="s">
        <v>152</v>
      </c>
      <c r="HEZ162" s="120" t="s">
        <v>133</v>
      </c>
      <c r="HFA162" s="120">
        <v>44264</v>
      </c>
      <c r="HFB162" s="133">
        <v>9.73</v>
      </c>
      <c r="HFC162" s="120" t="s">
        <v>152</v>
      </c>
      <c r="HFD162" s="120" t="s">
        <v>133</v>
      </c>
      <c r="HFE162" s="120">
        <v>44264</v>
      </c>
      <c r="HFF162" s="133">
        <v>9.73</v>
      </c>
      <c r="HFG162" s="120" t="s">
        <v>152</v>
      </c>
      <c r="HFH162" s="120" t="s">
        <v>133</v>
      </c>
      <c r="HFI162" s="120">
        <v>44264</v>
      </c>
      <c r="HFJ162" s="133">
        <v>9.73</v>
      </c>
      <c r="HFK162" s="120" t="s">
        <v>152</v>
      </c>
      <c r="HFL162" s="120" t="s">
        <v>133</v>
      </c>
      <c r="HFM162" s="120">
        <v>44264</v>
      </c>
      <c r="HFN162" s="133">
        <v>9.73</v>
      </c>
      <c r="HFO162" s="120" t="s">
        <v>152</v>
      </c>
      <c r="HFP162" s="120" t="s">
        <v>133</v>
      </c>
      <c r="HFQ162" s="120">
        <v>44264</v>
      </c>
      <c r="HFR162" s="133">
        <v>9.73</v>
      </c>
      <c r="HFS162" s="120" t="s">
        <v>152</v>
      </c>
      <c r="HFT162" s="120" t="s">
        <v>133</v>
      </c>
      <c r="HFU162" s="120">
        <v>44264</v>
      </c>
      <c r="HFV162" s="133">
        <v>9.73</v>
      </c>
      <c r="HFW162" s="120" t="s">
        <v>152</v>
      </c>
      <c r="HFX162" s="120" t="s">
        <v>133</v>
      </c>
      <c r="HFY162" s="120">
        <v>44264</v>
      </c>
      <c r="HFZ162" s="133">
        <v>9.73</v>
      </c>
      <c r="HGA162" s="120" t="s">
        <v>152</v>
      </c>
      <c r="HGB162" s="120" t="s">
        <v>133</v>
      </c>
      <c r="HGC162" s="120">
        <v>44264</v>
      </c>
      <c r="HGD162" s="133">
        <v>9.73</v>
      </c>
      <c r="HGE162" s="120" t="s">
        <v>152</v>
      </c>
      <c r="HGF162" s="120" t="s">
        <v>133</v>
      </c>
      <c r="HGG162" s="120">
        <v>44264</v>
      </c>
      <c r="HGH162" s="133">
        <v>9.73</v>
      </c>
      <c r="HGI162" s="120" t="s">
        <v>152</v>
      </c>
      <c r="HGJ162" s="120" t="s">
        <v>133</v>
      </c>
      <c r="HGK162" s="120">
        <v>44264</v>
      </c>
      <c r="HGL162" s="133">
        <v>9.73</v>
      </c>
      <c r="HGM162" s="120" t="s">
        <v>152</v>
      </c>
      <c r="HGN162" s="120" t="s">
        <v>133</v>
      </c>
      <c r="HGO162" s="120">
        <v>44264</v>
      </c>
      <c r="HGP162" s="133">
        <v>9.73</v>
      </c>
      <c r="HGQ162" s="120" t="s">
        <v>152</v>
      </c>
      <c r="HGR162" s="120" t="s">
        <v>133</v>
      </c>
      <c r="HGS162" s="120">
        <v>44264</v>
      </c>
      <c r="HGT162" s="133">
        <v>9.73</v>
      </c>
      <c r="HGU162" s="120" t="s">
        <v>152</v>
      </c>
      <c r="HGV162" s="120" t="s">
        <v>133</v>
      </c>
      <c r="HGW162" s="120">
        <v>44264</v>
      </c>
      <c r="HGX162" s="133">
        <v>9.73</v>
      </c>
      <c r="HGY162" s="120" t="s">
        <v>152</v>
      </c>
      <c r="HGZ162" s="120" t="s">
        <v>133</v>
      </c>
      <c r="HHA162" s="120">
        <v>44264</v>
      </c>
      <c r="HHB162" s="133">
        <v>9.73</v>
      </c>
      <c r="HHC162" s="120" t="s">
        <v>152</v>
      </c>
      <c r="HHD162" s="120" t="s">
        <v>133</v>
      </c>
      <c r="HHE162" s="120">
        <v>44264</v>
      </c>
      <c r="HHF162" s="133">
        <v>9.73</v>
      </c>
      <c r="HHG162" s="120" t="s">
        <v>152</v>
      </c>
      <c r="HHH162" s="120" t="s">
        <v>133</v>
      </c>
      <c r="HHI162" s="120">
        <v>44264</v>
      </c>
      <c r="HHJ162" s="133">
        <v>9.73</v>
      </c>
      <c r="HHK162" s="120" t="s">
        <v>152</v>
      </c>
      <c r="HHL162" s="120" t="s">
        <v>133</v>
      </c>
      <c r="HHM162" s="120">
        <v>44264</v>
      </c>
      <c r="HHN162" s="133">
        <v>9.73</v>
      </c>
      <c r="HHO162" s="120" t="s">
        <v>152</v>
      </c>
      <c r="HHP162" s="120" t="s">
        <v>133</v>
      </c>
      <c r="HHQ162" s="120">
        <v>44264</v>
      </c>
      <c r="HHR162" s="133">
        <v>9.73</v>
      </c>
      <c r="HHS162" s="120" t="s">
        <v>152</v>
      </c>
      <c r="HHT162" s="120" t="s">
        <v>133</v>
      </c>
      <c r="HHU162" s="120">
        <v>44264</v>
      </c>
      <c r="HHV162" s="133">
        <v>9.73</v>
      </c>
      <c r="HHW162" s="120" t="s">
        <v>152</v>
      </c>
      <c r="HHX162" s="120" t="s">
        <v>133</v>
      </c>
      <c r="HHY162" s="120">
        <v>44264</v>
      </c>
      <c r="HHZ162" s="133">
        <v>9.73</v>
      </c>
      <c r="HIA162" s="120" t="s">
        <v>152</v>
      </c>
      <c r="HIB162" s="120" t="s">
        <v>133</v>
      </c>
      <c r="HIC162" s="120">
        <v>44264</v>
      </c>
      <c r="HID162" s="133">
        <v>9.73</v>
      </c>
      <c r="HIE162" s="120" t="s">
        <v>152</v>
      </c>
      <c r="HIF162" s="120" t="s">
        <v>133</v>
      </c>
      <c r="HIG162" s="120">
        <v>44264</v>
      </c>
      <c r="HIH162" s="133">
        <v>9.73</v>
      </c>
      <c r="HII162" s="120" t="s">
        <v>152</v>
      </c>
      <c r="HIJ162" s="120" t="s">
        <v>133</v>
      </c>
      <c r="HIK162" s="120">
        <v>44264</v>
      </c>
      <c r="HIL162" s="133">
        <v>9.73</v>
      </c>
      <c r="HIM162" s="120" t="s">
        <v>152</v>
      </c>
      <c r="HIN162" s="120" t="s">
        <v>133</v>
      </c>
      <c r="HIO162" s="120">
        <v>44264</v>
      </c>
      <c r="HIP162" s="133">
        <v>9.73</v>
      </c>
      <c r="HIQ162" s="120" t="s">
        <v>152</v>
      </c>
      <c r="HIR162" s="120" t="s">
        <v>133</v>
      </c>
      <c r="HIS162" s="120">
        <v>44264</v>
      </c>
      <c r="HIT162" s="133">
        <v>9.73</v>
      </c>
      <c r="HIU162" s="120" t="s">
        <v>152</v>
      </c>
      <c r="HIV162" s="120" t="s">
        <v>133</v>
      </c>
      <c r="HIW162" s="120">
        <v>44264</v>
      </c>
      <c r="HIX162" s="133">
        <v>9.73</v>
      </c>
      <c r="HIY162" s="120" t="s">
        <v>152</v>
      </c>
      <c r="HIZ162" s="120" t="s">
        <v>133</v>
      </c>
      <c r="HJA162" s="120">
        <v>44264</v>
      </c>
      <c r="HJB162" s="133">
        <v>9.73</v>
      </c>
      <c r="HJC162" s="120" t="s">
        <v>152</v>
      </c>
      <c r="HJD162" s="120" t="s">
        <v>133</v>
      </c>
      <c r="HJE162" s="120">
        <v>44264</v>
      </c>
      <c r="HJF162" s="133">
        <v>9.73</v>
      </c>
      <c r="HJG162" s="120" t="s">
        <v>152</v>
      </c>
      <c r="HJH162" s="120" t="s">
        <v>133</v>
      </c>
      <c r="HJI162" s="120">
        <v>44264</v>
      </c>
      <c r="HJJ162" s="133">
        <v>9.73</v>
      </c>
      <c r="HJK162" s="120" t="s">
        <v>152</v>
      </c>
      <c r="HJL162" s="120" t="s">
        <v>133</v>
      </c>
      <c r="HJM162" s="120">
        <v>44264</v>
      </c>
      <c r="HJN162" s="133">
        <v>9.73</v>
      </c>
      <c r="HJO162" s="120" t="s">
        <v>152</v>
      </c>
      <c r="HJP162" s="120" t="s">
        <v>133</v>
      </c>
      <c r="HJQ162" s="120">
        <v>44264</v>
      </c>
      <c r="HJR162" s="133">
        <v>9.73</v>
      </c>
      <c r="HJS162" s="120" t="s">
        <v>152</v>
      </c>
      <c r="HJT162" s="120" t="s">
        <v>133</v>
      </c>
      <c r="HJU162" s="120">
        <v>44264</v>
      </c>
      <c r="HJV162" s="133">
        <v>9.73</v>
      </c>
      <c r="HJW162" s="120" t="s">
        <v>152</v>
      </c>
      <c r="HJX162" s="120" t="s">
        <v>133</v>
      </c>
      <c r="HJY162" s="120">
        <v>44264</v>
      </c>
      <c r="HJZ162" s="133">
        <v>9.73</v>
      </c>
      <c r="HKA162" s="120" t="s">
        <v>152</v>
      </c>
      <c r="HKB162" s="120" t="s">
        <v>133</v>
      </c>
      <c r="HKC162" s="120">
        <v>44264</v>
      </c>
      <c r="HKD162" s="133">
        <v>9.73</v>
      </c>
      <c r="HKE162" s="120" t="s">
        <v>152</v>
      </c>
      <c r="HKF162" s="120" t="s">
        <v>133</v>
      </c>
      <c r="HKG162" s="120">
        <v>44264</v>
      </c>
      <c r="HKH162" s="133">
        <v>9.73</v>
      </c>
      <c r="HKI162" s="120" t="s">
        <v>152</v>
      </c>
      <c r="HKJ162" s="120" t="s">
        <v>133</v>
      </c>
      <c r="HKK162" s="120">
        <v>44264</v>
      </c>
      <c r="HKL162" s="133">
        <v>9.73</v>
      </c>
      <c r="HKM162" s="120" t="s">
        <v>152</v>
      </c>
      <c r="HKN162" s="120" t="s">
        <v>133</v>
      </c>
      <c r="HKO162" s="120">
        <v>44264</v>
      </c>
      <c r="HKP162" s="133">
        <v>9.73</v>
      </c>
      <c r="HKQ162" s="120" t="s">
        <v>152</v>
      </c>
      <c r="HKR162" s="120" t="s">
        <v>133</v>
      </c>
      <c r="HKS162" s="120">
        <v>44264</v>
      </c>
      <c r="HKT162" s="133">
        <v>9.73</v>
      </c>
      <c r="HKU162" s="120" t="s">
        <v>152</v>
      </c>
      <c r="HKV162" s="120" t="s">
        <v>133</v>
      </c>
      <c r="HKW162" s="120">
        <v>44264</v>
      </c>
      <c r="HKX162" s="133">
        <v>9.73</v>
      </c>
      <c r="HKY162" s="120" t="s">
        <v>152</v>
      </c>
      <c r="HKZ162" s="120" t="s">
        <v>133</v>
      </c>
      <c r="HLA162" s="120">
        <v>44264</v>
      </c>
      <c r="HLB162" s="133">
        <v>9.73</v>
      </c>
      <c r="HLC162" s="120" t="s">
        <v>152</v>
      </c>
      <c r="HLD162" s="120" t="s">
        <v>133</v>
      </c>
      <c r="HLE162" s="120">
        <v>44264</v>
      </c>
      <c r="HLF162" s="133">
        <v>9.73</v>
      </c>
      <c r="HLG162" s="120" t="s">
        <v>152</v>
      </c>
      <c r="HLH162" s="120" t="s">
        <v>133</v>
      </c>
      <c r="HLI162" s="120">
        <v>44264</v>
      </c>
      <c r="HLJ162" s="133">
        <v>9.73</v>
      </c>
      <c r="HLK162" s="120" t="s">
        <v>152</v>
      </c>
      <c r="HLL162" s="120" t="s">
        <v>133</v>
      </c>
      <c r="HLM162" s="120">
        <v>44264</v>
      </c>
      <c r="HLN162" s="133">
        <v>9.73</v>
      </c>
      <c r="HLO162" s="120" t="s">
        <v>152</v>
      </c>
      <c r="HLP162" s="120" t="s">
        <v>133</v>
      </c>
      <c r="HLQ162" s="120">
        <v>44264</v>
      </c>
      <c r="HLR162" s="133">
        <v>9.73</v>
      </c>
      <c r="HLS162" s="120" t="s">
        <v>152</v>
      </c>
      <c r="HLT162" s="120" t="s">
        <v>133</v>
      </c>
      <c r="HLU162" s="120">
        <v>44264</v>
      </c>
      <c r="HLV162" s="133">
        <v>9.73</v>
      </c>
      <c r="HLW162" s="120" t="s">
        <v>152</v>
      </c>
      <c r="HLX162" s="120" t="s">
        <v>133</v>
      </c>
      <c r="HLY162" s="120">
        <v>44264</v>
      </c>
      <c r="HLZ162" s="133">
        <v>9.73</v>
      </c>
      <c r="HMA162" s="120" t="s">
        <v>152</v>
      </c>
      <c r="HMB162" s="120" t="s">
        <v>133</v>
      </c>
      <c r="HMC162" s="120">
        <v>44264</v>
      </c>
      <c r="HMD162" s="133">
        <v>9.73</v>
      </c>
      <c r="HME162" s="120" t="s">
        <v>152</v>
      </c>
      <c r="HMF162" s="120" t="s">
        <v>133</v>
      </c>
      <c r="HMG162" s="120">
        <v>44264</v>
      </c>
      <c r="HMH162" s="133">
        <v>9.73</v>
      </c>
      <c r="HMI162" s="120" t="s">
        <v>152</v>
      </c>
      <c r="HMJ162" s="120" t="s">
        <v>133</v>
      </c>
      <c r="HMK162" s="120">
        <v>44264</v>
      </c>
      <c r="HML162" s="133">
        <v>9.73</v>
      </c>
      <c r="HMM162" s="120" t="s">
        <v>152</v>
      </c>
      <c r="HMN162" s="120" t="s">
        <v>133</v>
      </c>
      <c r="HMO162" s="120">
        <v>44264</v>
      </c>
      <c r="HMP162" s="133">
        <v>9.73</v>
      </c>
      <c r="HMQ162" s="120" t="s">
        <v>152</v>
      </c>
      <c r="HMR162" s="120" t="s">
        <v>133</v>
      </c>
      <c r="HMS162" s="120">
        <v>44264</v>
      </c>
      <c r="HMT162" s="133">
        <v>9.73</v>
      </c>
      <c r="HMU162" s="120" t="s">
        <v>152</v>
      </c>
      <c r="HMV162" s="120" t="s">
        <v>133</v>
      </c>
      <c r="HMW162" s="120">
        <v>44264</v>
      </c>
      <c r="HMX162" s="133">
        <v>9.73</v>
      </c>
      <c r="HMY162" s="120" t="s">
        <v>152</v>
      </c>
      <c r="HMZ162" s="120" t="s">
        <v>133</v>
      </c>
      <c r="HNA162" s="120">
        <v>44264</v>
      </c>
      <c r="HNB162" s="133">
        <v>9.73</v>
      </c>
      <c r="HNC162" s="120" t="s">
        <v>152</v>
      </c>
      <c r="HND162" s="120" t="s">
        <v>133</v>
      </c>
      <c r="HNE162" s="120">
        <v>44264</v>
      </c>
      <c r="HNF162" s="133">
        <v>9.73</v>
      </c>
      <c r="HNG162" s="120" t="s">
        <v>152</v>
      </c>
      <c r="HNH162" s="120" t="s">
        <v>133</v>
      </c>
      <c r="HNI162" s="120">
        <v>44264</v>
      </c>
      <c r="HNJ162" s="133">
        <v>9.73</v>
      </c>
      <c r="HNK162" s="120" t="s">
        <v>152</v>
      </c>
      <c r="HNL162" s="120" t="s">
        <v>133</v>
      </c>
      <c r="HNM162" s="120">
        <v>44264</v>
      </c>
      <c r="HNN162" s="133">
        <v>9.73</v>
      </c>
      <c r="HNO162" s="120" t="s">
        <v>152</v>
      </c>
      <c r="HNP162" s="120" t="s">
        <v>133</v>
      </c>
      <c r="HNQ162" s="120">
        <v>44264</v>
      </c>
      <c r="HNR162" s="133">
        <v>9.73</v>
      </c>
      <c r="HNS162" s="120" t="s">
        <v>152</v>
      </c>
      <c r="HNT162" s="120" t="s">
        <v>133</v>
      </c>
      <c r="HNU162" s="120">
        <v>44264</v>
      </c>
      <c r="HNV162" s="133">
        <v>9.73</v>
      </c>
      <c r="HNW162" s="120" t="s">
        <v>152</v>
      </c>
      <c r="HNX162" s="120" t="s">
        <v>133</v>
      </c>
      <c r="HNY162" s="120">
        <v>44264</v>
      </c>
      <c r="HNZ162" s="133">
        <v>9.73</v>
      </c>
      <c r="HOA162" s="120" t="s">
        <v>152</v>
      </c>
      <c r="HOB162" s="120" t="s">
        <v>133</v>
      </c>
      <c r="HOC162" s="120">
        <v>44264</v>
      </c>
      <c r="HOD162" s="133">
        <v>9.73</v>
      </c>
      <c r="HOE162" s="120" t="s">
        <v>152</v>
      </c>
      <c r="HOF162" s="120" t="s">
        <v>133</v>
      </c>
      <c r="HOG162" s="120">
        <v>44264</v>
      </c>
      <c r="HOH162" s="133">
        <v>9.73</v>
      </c>
      <c r="HOI162" s="120" t="s">
        <v>152</v>
      </c>
      <c r="HOJ162" s="120" t="s">
        <v>133</v>
      </c>
      <c r="HOK162" s="120">
        <v>44264</v>
      </c>
      <c r="HOL162" s="133">
        <v>9.73</v>
      </c>
      <c r="HOM162" s="120" t="s">
        <v>152</v>
      </c>
      <c r="HON162" s="120" t="s">
        <v>133</v>
      </c>
      <c r="HOO162" s="120">
        <v>44264</v>
      </c>
      <c r="HOP162" s="133">
        <v>9.73</v>
      </c>
      <c r="HOQ162" s="120" t="s">
        <v>152</v>
      </c>
      <c r="HOR162" s="120" t="s">
        <v>133</v>
      </c>
      <c r="HOS162" s="120">
        <v>44264</v>
      </c>
      <c r="HOT162" s="133">
        <v>9.73</v>
      </c>
      <c r="HOU162" s="120" t="s">
        <v>152</v>
      </c>
      <c r="HOV162" s="120" t="s">
        <v>133</v>
      </c>
      <c r="HOW162" s="120">
        <v>44264</v>
      </c>
      <c r="HOX162" s="133">
        <v>9.73</v>
      </c>
      <c r="HOY162" s="120" t="s">
        <v>152</v>
      </c>
      <c r="HOZ162" s="120" t="s">
        <v>133</v>
      </c>
      <c r="HPA162" s="120">
        <v>44264</v>
      </c>
      <c r="HPB162" s="133">
        <v>9.73</v>
      </c>
      <c r="HPC162" s="120" t="s">
        <v>152</v>
      </c>
      <c r="HPD162" s="120" t="s">
        <v>133</v>
      </c>
      <c r="HPE162" s="120">
        <v>44264</v>
      </c>
      <c r="HPF162" s="133">
        <v>9.73</v>
      </c>
      <c r="HPG162" s="120" t="s">
        <v>152</v>
      </c>
      <c r="HPH162" s="120" t="s">
        <v>133</v>
      </c>
      <c r="HPI162" s="120">
        <v>44264</v>
      </c>
      <c r="HPJ162" s="133">
        <v>9.73</v>
      </c>
      <c r="HPK162" s="120" t="s">
        <v>152</v>
      </c>
      <c r="HPL162" s="120" t="s">
        <v>133</v>
      </c>
      <c r="HPM162" s="120">
        <v>44264</v>
      </c>
      <c r="HPN162" s="133">
        <v>9.73</v>
      </c>
      <c r="HPO162" s="120" t="s">
        <v>152</v>
      </c>
      <c r="HPP162" s="120" t="s">
        <v>133</v>
      </c>
      <c r="HPQ162" s="120">
        <v>44264</v>
      </c>
      <c r="HPR162" s="133">
        <v>9.73</v>
      </c>
      <c r="HPS162" s="120" t="s">
        <v>152</v>
      </c>
      <c r="HPT162" s="120" t="s">
        <v>133</v>
      </c>
      <c r="HPU162" s="120">
        <v>44264</v>
      </c>
      <c r="HPV162" s="133">
        <v>9.73</v>
      </c>
      <c r="HPW162" s="120" t="s">
        <v>152</v>
      </c>
      <c r="HPX162" s="120" t="s">
        <v>133</v>
      </c>
      <c r="HPY162" s="120">
        <v>44264</v>
      </c>
      <c r="HPZ162" s="133">
        <v>9.73</v>
      </c>
      <c r="HQA162" s="120" t="s">
        <v>152</v>
      </c>
      <c r="HQB162" s="120" t="s">
        <v>133</v>
      </c>
      <c r="HQC162" s="120">
        <v>44264</v>
      </c>
      <c r="HQD162" s="133">
        <v>9.73</v>
      </c>
      <c r="HQE162" s="120" t="s">
        <v>152</v>
      </c>
      <c r="HQF162" s="120" t="s">
        <v>133</v>
      </c>
      <c r="HQG162" s="120">
        <v>44264</v>
      </c>
      <c r="HQH162" s="133">
        <v>9.73</v>
      </c>
      <c r="HQI162" s="120" t="s">
        <v>152</v>
      </c>
      <c r="HQJ162" s="120" t="s">
        <v>133</v>
      </c>
      <c r="HQK162" s="120">
        <v>44264</v>
      </c>
      <c r="HQL162" s="133">
        <v>9.73</v>
      </c>
      <c r="HQM162" s="120" t="s">
        <v>152</v>
      </c>
      <c r="HQN162" s="120" t="s">
        <v>133</v>
      </c>
      <c r="HQO162" s="120">
        <v>44264</v>
      </c>
      <c r="HQP162" s="133">
        <v>9.73</v>
      </c>
      <c r="HQQ162" s="120" t="s">
        <v>152</v>
      </c>
      <c r="HQR162" s="120" t="s">
        <v>133</v>
      </c>
      <c r="HQS162" s="120">
        <v>44264</v>
      </c>
      <c r="HQT162" s="133">
        <v>9.73</v>
      </c>
      <c r="HQU162" s="120" t="s">
        <v>152</v>
      </c>
      <c r="HQV162" s="120" t="s">
        <v>133</v>
      </c>
      <c r="HQW162" s="120">
        <v>44264</v>
      </c>
      <c r="HQX162" s="133">
        <v>9.73</v>
      </c>
      <c r="HQY162" s="120" t="s">
        <v>152</v>
      </c>
      <c r="HQZ162" s="120" t="s">
        <v>133</v>
      </c>
      <c r="HRA162" s="120">
        <v>44264</v>
      </c>
      <c r="HRB162" s="133">
        <v>9.73</v>
      </c>
      <c r="HRC162" s="120" t="s">
        <v>152</v>
      </c>
      <c r="HRD162" s="120" t="s">
        <v>133</v>
      </c>
      <c r="HRE162" s="120">
        <v>44264</v>
      </c>
      <c r="HRF162" s="133">
        <v>9.73</v>
      </c>
      <c r="HRG162" s="120" t="s">
        <v>152</v>
      </c>
      <c r="HRH162" s="120" t="s">
        <v>133</v>
      </c>
      <c r="HRI162" s="120">
        <v>44264</v>
      </c>
      <c r="HRJ162" s="133">
        <v>9.73</v>
      </c>
      <c r="HRK162" s="120" t="s">
        <v>152</v>
      </c>
      <c r="HRL162" s="120" t="s">
        <v>133</v>
      </c>
      <c r="HRM162" s="120">
        <v>44264</v>
      </c>
      <c r="HRN162" s="133">
        <v>9.73</v>
      </c>
      <c r="HRO162" s="120" t="s">
        <v>152</v>
      </c>
      <c r="HRP162" s="120" t="s">
        <v>133</v>
      </c>
      <c r="HRQ162" s="120">
        <v>44264</v>
      </c>
      <c r="HRR162" s="133">
        <v>9.73</v>
      </c>
      <c r="HRS162" s="120" t="s">
        <v>152</v>
      </c>
      <c r="HRT162" s="120" t="s">
        <v>133</v>
      </c>
      <c r="HRU162" s="120">
        <v>44264</v>
      </c>
      <c r="HRV162" s="133">
        <v>9.73</v>
      </c>
      <c r="HRW162" s="120" t="s">
        <v>152</v>
      </c>
      <c r="HRX162" s="120" t="s">
        <v>133</v>
      </c>
      <c r="HRY162" s="120">
        <v>44264</v>
      </c>
      <c r="HRZ162" s="133">
        <v>9.73</v>
      </c>
      <c r="HSA162" s="120" t="s">
        <v>152</v>
      </c>
      <c r="HSB162" s="120" t="s">
        <v>133</v>
      </c>
      <c r="HSC162" s="120">
        <v>44264</v>
      </c>
      <c r="HSD162" s="133">
        <v>9.73</v>
      </c>
      <c r="HSE162" s="120" t="s">
        <v>152</v>
      </c>
      <c r="HSF162" s="120" t="s">
        <v>133</v>
      </c>
      <c r="HSG162" s="120">
        <v>44264</v>
      </c>
      <c r="HSH162" s="133">
        <v>9.73</v>
      </c>
      <c r="HSI162" s="120" t="s">
        <v>152</v>
      </c>
      <c r="HSJ162" s="120" t="s">
        <v>133</v>
      </c>
      <c r="HSK162" s="120">
        <v>44264</v>
      </c>
      <c r="HSL162" s="133">
        <v>9.73</v>
      </c>
      <c r="HSM162" s="120" t="s">
        <v>152</v>
      </c>
      <c r="HSN162" s="120" t="s">
        <v>133</v>
      </c>
      <c r="HSO162" s="120">
        <v>44264</v>
      </c>
      <c r="HSP162" s="133">
        <v>9.73</v>
      </c>
      <c r="HSQ162" s="120" t="s">
        <v>152</v>
      </c>
      <c r="HSR162" s="120" t="s">
        <v>133</v>
      </c>
      <c r="HSS162" s="120">
        <v>44264</v>
      </c>
      <c r="HST162" s="133">
        <v>9.73</v>
      </c>
      <c r="HSU162" s="120" t="s">
        <v>152</v>
      </c>
      <c r="HSV162" s="120" t="s">
        <v>133</v>
      </c>
      <c r="HSW162" s="120">
        <v>44264</v>
      </c>
      <c r="HSX162" s="133">
        <v>9.73</v>
      </c>
      <c r="HSY162" s="120" t="s">
        <v>152</v>
      </c>
      <c r="HSZ162" s="120" t="s">
        <v>133</v>
      </c>
      <c r="HTA162" s="120">
        <v>44264</v>
      </c>
      <c r="HTB162" s="133">
        <v>9.73</v>
      </c>
      <c r="HTC162" s="120" t="s">
        <v>152</v>
      </c>
      <c r="HTD162" s="120" t="s">
        <v>133</v>
      </c>
      <c r="HTE162" s="120">
        <v>44264</v>
      </c>
      <c r="HTF162" s="133">
        <v>9.73</v>
      </c>
      <c r="HTG162" s="120" t="s">
        <v>152</v>
      </c>
      <c r="HTH162" s="120" t="s">
        <v>133</v>
      </c>
      <c r="HTI162" s="120">
        <v>44264</v>
      </c>
      <c r="HTJ162" s="133">
        <v>9.73</v>
      </c>
      <c r="HTK162" s="120" t="s">
        <v>152</v>
      </c>
      <c r="HTL162" s="120" t="s">
        <v>133</v>
      </c>
      <c r="HTM162" s="120">
        <v>44264</v>
      </c>
      <c r="HTN162" s="133">
        <v>9.73</v>
      </c>
      <c r="HTO162" s="120" t="s">
        <v>152</v>
      </c>
      <c r="HTP162" s="120" t="s">
        <v>133</v>
      </c>
      <c r="HTQ162" s="120">
        <v>44264</v>
      </c>
      <c r="HTR162" s="133">
        <v>9.73</v>
      </c>
      <c r="HTS162" s="120" t="s">
        <v>152</v>
      </c>
      <c r="HTT162" s="120" t="s">
        <v>133</v>
      </c>
      <c r="HTU162" s="120">
        <v>44264</v>
      </c>
      <c r="HTV162" s="133">
        <v>9.73</v>
      </c>
      <c r="HTW162" s="120" t="s">
        <v>152</v>
      </c>
      <c r="HTX162" s="120" t="s">
        <v>133</v>
      </c>
      <c r="HTY162" s="120">
        <v>44264</v>
      </c>
      <c r="HTZ162" s="133">
        <v>9.73</v>
      </c>
      <c r="HUA162" s="120" t="s">
        <v>152</v>
      </c>
      <c r="HUB162" s="120" t="s">
        <v>133</v>
      </c>
      <c r="HUC162" s="120">
        <v>44264</v>
      </c>
      <c r="HUD162" s="133">
        <v>9.73</v>
      </c>
      <c r="HUE162" s="120" t="s">
        <v>152</v>
      </c>
      <c r="HUF162" s="120" t="s">
        <v>133</v>
      </c>
      <c r="HUG162" s="120">
        <v>44264</v>
      </c>
      <c r="HUH162" s="133">
        <v>9.73</v>
      </c>
      <c r="HUI162" s="120" t="s">
        <v>152</v>
      </c>
      <c r="HUJ162" s="120" t="s">
        <v>133</v>
      </c>
      <c r="HUK162" s="120">
        <v>44264</v>
      </c>
      <c r="HUL162" s="133">
        <v>9.73</v>
      </c>
      <c r="HUM162" s="120" t="s">
        <v>152</v>
      </c>
      <c r="HUN162" s="120" t="s">
        <v>133</v>
      </c>
      <c r="HUO162" s="120">
        <v>44264</v>
      </c>
      <c r="HUP162" s="133">
        <v>9.73</v>
      </c>
      <c r="HUQ162" s="120" t="s">
        <v>152</v>
      </c>
      <c r="HUR162" s="120" t="s">
        <v>133</v>
      </c>
      <c r="HUS162" s="120">
        <v>44264</v>
      </c>
      <c r="HUT162" s="133">
        <v>9.73</v>
      </c>
      <c r="HUU162" s="120" t="s">
        <v>152</v>
      </c>
      <c r="HUV162" s="120" t="s">
        <v>133</v>
      </c>
      <c r="HUW162" s="120">
        <v>44264</v>
      </c>
      <c r="HUX162" s="133">
        <v>9.73</v>
      </c>
      <c r="HUY162" s="120" t="s">
        <v>152</v>
      </c>
      <c r="HUZ162" s="120" t="s">
        <v>133</v>
      </c>
      <c r="HVA162" s="120">
        <v>44264</v>
      </c>
      <c r="HVB162" s="133">
        <v>9.73</v>
      </c>
      <c r="HVC162" s="120" t="s">
        <v>152</v>
      </c>
      <c r="HVD162" s="120" t="s">
        <v>133</v>
      </c>
      <c r="HVE162" s="120">
        <v>44264</v>
      </c>
      <c r="HVF162" s="133">
        <v>9.73</v>
      </c>
      <c r="HVG162" s="120" t="s">
        <v>152</v>
      </c>
      <c r="HVH162" s="120" t="s">
        <v>133</v>
      </c>
      <c r="HVI162" s="120">
        <v>44264</v>
      </c>
      <c r="HVJ162" s="133">
        <v>9.73</v>
      </c>
      <c r="HVK162" s="120" t="s">
        <v>152</v>
      </c>
      <c r="HVL162" s="120" t="s">
        <v>133</v>
      </c>
      <c r="HVM162" s="120">
        <v>44264</v>
      </c>
      <c r="HVN162" s="133">
        <v>9.73</v>
      </c>
      <c r="HVO162" s="120" t="s">
        <v>152</v>
      </c>
      <c r="HVP162" s="120" t="s">
        <v>133</v>
      </c>
      <c r="HVQ162" s="120">
        <v>44264</v>
      </c>
      <c r="HVR162" s="133">
        <v>9.73</v>
      </c>
      <c r="HVS162" s="120" t="s">
        <v>152</v>
      </c>
      <c r="HVT162" s="120" t="s">
        <v>133</v>
      </c>
      <c r="HVU162" s="120">
        <v>44264</v>
      </c>
      <c r="HVV162" s="133">
        <v>9.73</v>
      </c>
      <c r="HVW162" s="120" t="s">
        <v>152</v>
      </c>
      <c r="HVX162" s="120" t="s">
        <v>133</v>
      </c>
      <c r="HVY162" s="120">
        <v>44264</v>
      </c>
      <c r="HVZ162" s="133">
        <v>9.73</v>
      </c>
      <c r="HWA162" s="120" t="s">
        <v>152</v>
      </c>
      <c r="HWB162" s="120" t="s">
        <v>133</v>
      </c>
      <c r="HWC162" s="120">
        <v>44264</v>
      </c>
      <c r="HWD162" s="133">
        <v>9.73</v>
      </c>
      <c r="HWE162" s="120" t="s">
        <v>152</v>
      </c>
      <c r="HWF162" s="120" t="s">
        <v>133</v>
      </c>
      <c r="HWG162" s="120">
        <v>44264</v>
      </c>
      <c r="HWH162" s="133">
        <v>9.73</v>
      </c>
      <c r="HWI162" s="120" t="s">
        <v>152</v>
      </c>
      <c r="HWJ162" s="120" t="s">
        <v>133</v>
      </c>
      <c r="HWK162" s="120">
        <v>44264</v>
      </c>
      <c r="HWL162" s="133">
        <v>9.73</v>
      </c>
      <c r="HWM162" s="120" t="s">
        <v>152</v>
      </c>
      <c r="HWN162" s="120" t="s">
        <v>133</v>
      </c>
      <c r="HWO162" s="120">
        <v>44264</v>
      </c>
      <c r="HWP162" s="133">
        <v>9.73</v>
      </c>
      <c r="HWQ162" s="120" t="s">
        <v>152</v>
      </c>
      <c r="HWR162" s="120" t="s">
        <v>133</v>
      </c>
      <c r="HWS162" s="120">
        <v>44264</v>
      </c>
      <c r="HWT162" s="133">
        <v>9.73</v>
      </c>
      <c r="HWU162" s="120" t="s">
        <v>152</v>
      </c>
      <c r="HWV162" s="120" t="s">
        <v>133</v>
      </c>
      <c r="HWW162" s="120">
        <v>44264</v>
      </c>
      <c r="HWX162" s="133">
        <v>9.73</v>
      </c>
      <c r="HWY162" s="120" t="s">
        <v>152</v>
      </c>
      <c r="HWZ162" s="120" t="s">
        <v>133</v>
      </c>
      <c r="HXA162" s="120">
        <v>44264</v>
      </c>
      <c r="HXB162" s="133">
        <v>9.73</v>
      </c>
      <c r="HXC162" s="120" t="s">
        <v>152</v>
      </c>
      <c r="HXD162" s="120" t="s">
        <v>133</v>
      </c>
      <c r="HXE162" s="120">
        <v>44264</v>
      </c>
      <c r="HXF162" s="133">
        <v>9.73</v>
      </c>
      <c r="HXG162" s="120" t="s">
        <v>152</v>
      </c>
      <c r="HXH162" s="120" t="s">
        <v>133</v>
      </c>
      <c r="HXI162" s="120">
        <v>44264</v>
      </c>
      <c r="HXJ162" s="133">
        <v>9.73</v>
      </c>
      <c r="HXK162" s="120" t="s">
        <v>152</v>
      </c>
      <c r="HXL162" s="120" t="s">
        <v>133</v>
      </c>
      <c r="HXM162" s="120">
        <v>44264</v>
      </c>
      <c r="HXN162" s="133">
        <v>9.73</v>
      </c>
      <c r="HXO162" s="120" t="s">
        <v>152</v>
      </c>
      <c r="HXP162" s="120" t="s">
        <v>133</v>
      </c>
      <c r="HXQ162" s="120">
        <v>44264</v>
      </c>
      <c r="HXR162" s="133">
        <v>9.73</v>
      </c>
      <c r="HXS162" s="120" t="s">
        <v>152</v>
      </c>
      <c r="HXT162" s="120" t="s">
        <v>133</v>
      </c>
      <c r="HXU162" s="120">
        <v>44264</v>
      </c>
      <c r="HXV162" s="133">
        <v>9.73</v>
      </c>
      <c r="HXW162" s="120" t="s">
        <v>152</v>
      </c>
      <c r="HXX162" s="120" t="s">
        <v>133</v>
      </c>
      <c r="HXY162" s="120">
        <v>44264</v>
      </c>
      <c r="HXZ162" s="133">
        <v>9.73</v>
      </c>
      <c r="HYA162" s="120" t="s">
        <v>152</v>
      </c>
      <c r="HYB162" s="120" t="s">
        <v>133</v>
      </c>
      <c r="HYC162" s="120">
        <v>44264</v>
      </c>
      <c r="HYD162" s="133">
        <v>9.73</v>
      </c>
      <c r="HYE162" s="120" t="s">
        <v>152</v>
      </c>
      <c r="HYF162" s="120" t="s">
        <v>133</v>
      </c>
      <c r="HYG162" s="120">
        <v>44264</v>
      </c>
      <c r="HYH162" s="133">
        <v>9.73</v>
      </c>
      <c r="HYI162" s="120" t="s">
        <v>152</v>
      </c>
      <c r="HYJ162" s="120" t="s">
        <v>133</v>
      </c>
      <c r="HYK162" s="120">
        <v>44264</v>
      </c>
      <c r="HYL162" s="133">
        <v>9.73</v>
      </c>
      <c r="HYM162" s="120" t="s">
        <v>152</v>
      </c>
      <c r="HYN162" s="120" t="s">
        <v>133</v>
      </c>
      <c r="HYO162" s="120">
        <v>44264</v>
      </c>
      <c r="HYP162" s="133">
        <v>9.73</v>
      </c>
      <c r="HYQ162" s="120" t="s">
        <v>152</v>
      </c>
      <c r="HYR162" s="120" t="s">
        <v>133</v>
      </c>
      <c r="HYS162" s="120">
        <v>44264</v>
      </c>
      <c r="HYT162" s="133">
        <v>9.73</v>
      </c>
      <c r="HYU162" s="120" t="s">
        <v>152</v>
      </c>
      <c r="HYV162" s="120" t="s">
        <v>133</v>
      </c>
      <c r="HYW162" s="120">
        <v>44264</v>
      </c>
      <c r="HYX162" s="133">
        <v>9.73</v>
      </c>
      <c r="HYY162" s="120" t="s">
        <v>152</v>
      </c>
      <c r="HYZ162" s="120" t="s">
        <v>133</v>
      </c>
      <c r="HZA162" s="120">
        <v>44264</v>
      </c>
      <c r="HZB162" s="133">
        <v>9.73</v>
      </c>
      <c r="HZC162" s="120" t="s">
        <v>152</v>
      </c>
      <c r="HZD162" s="120" t="s">
        <v>133</v>
      </c>
      <c r="HZE162" s="120">
        <v>44264</v>
      </c>
      <c r="HZF162" s="133">
        <v>9.73</v>
      </c>
      <c r="HZG162" s="120" t="s">
        <v>152</v>
      </c>
      <c r="HZH162" s="120" t="s">
        <v>133</v>
      </c>
      <c r="HZI162" s="120">
        <v>44264</v>
      </c>
      <c r="HZJ162" s="133">
        <v>9.73</v>
      </c>
      <c r="HZK162" s="120" t="s">
        <v>152</v>
      </c>
      <c r="HZL162" s="120" t="s">
        <v>133</v>
      </c>
      <c r="HZM162" s="120">
        <v>44264</v>
      </c>
      <c r="HZN162" s="133">
        <v>9.73</v>
      </c>
      <c r="HZO162" s="120" t="s">
        <v>152</v>
      </c>
      <c r="HZP162" s="120" t="s">
        <v>133</v>
      </c>
      <c r="HZQ162" s="120">
        <v>44264</v>
      </c>
      <c r="HZR162" s="133">
        <v>9.73</v>
      </c>
      <c r="HZS162" s="120" t="s">
        <v>152</v>
      </c>
      <c r="HZT162" s="120" t="s">
        <v>133</v>
      </c>
      <c r="HZU162" s="120">
        <v>44264</v>
      </c>
      <c r="HZV162" s="133">
        <v>9.73</v>
      </c>
      <c r="HZW162" s="120" t="s">
        <v>152</v>
      </c>
      <c r="HZX162" s="120" t="s">
        <v>133</v>
      </c>
      <c r="HZY162" s="120">
        <v>44264</v>
      </c>
      <c r="HZZ162" s="133">
        <v>9.73</v>
      </c>
      <c r="IAA162" s="120" t="s">
        <v>152</v>
      </c>
      <c r="IAB162" s="120" t="s">
        <v>133</v>
      </c>
      <c r="IAC162" s="120">
        <v>44264</v>
      </c>
      <c r="IAD162" s="133">
        <v>9.73</v>
      </c>
      <c r="IAE162" s="120" t="s">
        <v>152</v>
      </c>
      <c r="IAF162" s="120" t="s">
        <v>133</v>
      </c>
      <c r="IAG162" s="120">
        <v>44264</v>
      </c>
      <c r="IAH162" s="133">
        <v>9.73</v>
      </c>
      <c r="IAI162" s="120" t="s">
        <v>152</v>
      </c>
      <c r="IAJ162" s="120" t="s">
        <v>133</v>
      </c>
      <c r="IAK162" s="120">
        <v>44264</v>
      </c>
      <c r="IAL162" s="133">
        <v>9.73</v>
      </c>
      <c r="IAM162" s="120" t="s">
        <v>152</v>
      </c>
      <c r="IAN162" s="120" t="s">
        <v>133</v>
      </c>
      <c r="IAO162" s="120">
        <v>44264</v>
      </c>
      <c r="IAP162" s="133">
        <v>9.73</v>
      </c>
      <c r="IAQ162" s="120" t="s">
        <v>152</v>
      </c>
      <c r="IAR162" s="120" t="s">
        <v>133</v>
      </c>
      <c r="IAS162" s="120">
        <v>44264</v>
      </c>
      <c r="IAT162" s="133">
        <v>9.73</v>
      </c>
      <c r="IAU162" s="120" t="s">
        <v>152</v>
      </c>
      <c r="IAV162" s="120" t="s">
        <v>133</v>
      </c>
      <c r="IAW162" s="120">
        <v>44264</v>
      </c>
      <c r="IAX162" s="133">
        <v>9.73</v>
      </c>
      <c r="IAY162" s="120" t="s">
        <v>152</v>
      </c>
      <c r="IAZ162" s="120" t="s">
        <v>133</v>
      </c>
      <c r="IBA162" s="120">
        <v>44264</v>
      </c>
      <c r="IBB162" s="133">
        <v>9.73</v>
      </c>
      <c r="IBC162" s="120" t="s">
        <v>152</v>
      </c>
      <c r="IBD162" s="120" t="s">
        <v>133</v>
      </c>
      <c r="IBE162" s="120">
        <v>44264</v>
      </c>
      <c r="IBF162" s="133">
        <v>9.73</v>
      </c>
      <c r="IBG162" s="120" t="s">
        <v>152</v>
      </c>
      <c r="IBH162" s="120" t="s">
        <v>133</v>
      </c>
      <c r="IBI162" s="120">
        <v>44264</v>
      </c>
      <c r="IBJ162" s="133">
        <v>9.73</v>
      </c>
      <c r="IBK162" s="120" t="s">
        <v>152</v>
      </c>
      <c r="IBL162" s="120" t="s">
        <v>133</v>
      </c>
      <c r="IBM162" s="120">
        <v>44264</v>
      </c>
      <c r="IBN162" s="133">
        <v>9.73</v>
      </c>
      <c r="IBO162" s="120" t="s">
        <v>152</v>
      </c>
      <c r="IBP162" s="120" t="s">
        <v>133</v>
      </c>
      <c r="IBQ162" s="120">
        <v>44264</v>
      </c>
      <c r="IBR162" s="133">
        <v>9.73</v>
      </c>
      <c r="IBS162" s="120" t="s">
        <v>152</v>
      </c>
      <c r="IBT162" s="120" t="s">
        <v>133</v>
      </c>
      <c r="IBU162" s="120">
        <v>44264</v>
      </c>
      <c r="IBV162" s="133">
        <v>9.73</v>
      </c>
      <c r="IBW162" s="120" t="s">
        <v>152</v>
      </c>
      <c r="IBX162" s="120" t="s">
        <v>133</v>
      </c>
      <c r="IBY162" s="120">
        <v>44264</v>
      </c>
      <c r="IBZ162" s="133">
        <v>9.73</v>
      </c>
      <c r="ICA162" s="120" t="s">
        <v>152</v>
      </c>
      <c r="ICB162" s="120" t="s">
        <v>133</v>
      </c>
      <c r="ICC162" s="120">
        <v>44264</v>
      </c>
      <c r="ICD162" s="133">
        <v>9.73</v>
      </c>
      <c r="ICE162" s="120" t="s">
        <v>152</v>
      </c>
      <c r="ICF162" s="120" t="s">
        <v>133</v>
      </c>
      <c r="ICG162" s="120">
        <v>44264</v>
      </c>
      <c r="ICH162" s="133">
        <v>9.73</v>
      </c>
      <c r="ICI162" s="120" t="s">
        <v>152</v>
      </c>
      <c r="ICJ162" s="120" t="s">
        <v>133</v>
      </c>
      <c r="ICK162" s="120">
        <v>44264</v>
      </c>
      <c r="ICL162" s="133">
        <v>9.73</v>
      </c>
      <c r="ICM162" s="120" t="s">
        <v>152</v>
      </c>
      <c r="ICN162" s="120" t="s">
        <v>133</v>
      </c>
      <c r="ICO162" s="120">
        <v>44264</v>
      </c>
      <c r="ICP162" s="133">
        <v>9.73</v>
      </c>
      <c r="ICQ162" s="120" t="s">
        <v>152</v>
      </c>
      <c r="ICR162" s="120" t="s">
        <v>133</v>
      </c>
      <c r="ICS162" s="120">
        <v>44264</v>
      </c>
      <c r="ICT162" s="133">
        <v>9.73</v>
      </c>
      <c r="ICU162" s="120" t="s">
        <v>152</v>
      </c>
      <c r="ICV162" s="120" t="s">
        <v>133</v>
      </c>
      <c r="ICW162" s="120">
        <v>44264</v>
      </c>
      <c r="ICX162" s="133">
        <v>9.73</v>
      </c>
      <c r="ICY162" s="120" t="s">
        <v>152</v>
      </c>
      <c r="ICZ162" s="120" t="s">
        <v>133</v>
      </c>
      <c r="IDA162" s="120">
        <v>44264</v>
      </c>
      <c r="IDB162" s="133">
        <v>9.73</v>
      </c>
      <c r="IDC162" s="120" t="s">
        <v>152</v>
      </c>
      <c r="IDD162" s="120" t="s">
        <v>133</v>
      </c>
      <c r="IDE162" s="120">
        <v>44264</v>
      </c>
      <c r="IDF162" s="133">
        <v>9.73</v>
      </c>
      <c r="IDG162" s="120" t="s">
        <v>152</v>
      </c>
      <c r="IDH162" s="120" t="s">
        <v>133</v>
      </c>
      <c r="IDI162" s="120">
        <v>44264</v>
      </c>
      <c r="IDJ162" s="133">
        <v>9.73</v>
      </c>
      <c r="IDK162" s="120" t="s">
        <v>152</v>
      </c>
      <c r="IDL162" s="120" t="s">
        <v>133</v>
      </c>
      <c r="IDM162" s="120">
        <v>44264</v>
      </c>
      <c r="IDN162" s="133">
        <v>9.73</v>
      </c>
      <c r="IDO162" s="120" t="s">
        <v>152</v>
      </c>
      <c r="IDP162" s="120" t="s">
        <v>133</v>
      </c>
      <c r="IDQ162" s="120">
        <v>44264</v>
      </c>
      <c r="IDR162" s="133">
        <v>9.73</v>
      </c>
      <c r="IDS162" s="120" t="s">
        <v>152</v>
      </c>
      <c r="IDT162" s="120" t="s">
        <v>133</v>
      </c>
      <c r="IDU162" s="120">
        <v>44264</v>
      </c>
      <c r="IDV162" s="133">
        <v>9.73</v>
      </c>
      <c r="IDW162" s="120" t="s">
        <v>152</v>
      </c>
      <c r="IDX162" s="120" t="s">
        <v>133</v>
      </c>
      <c r="IDY162" s="120">
        <v>44264</v>
      </c>
      <c r="IDZ162" s="133">
        <v>9.73</v>
      </c>
      <c r="IEA162" s="120" t="s">
        <v>152</v>
      </c>
      <c r="IEB162" s="120" t="s">
        <v>133</v>
      </c>
      <c r="IEC162" s="120">
        <v>44264</v>
      </c>
      <c r="IED162" s="133">
        <v>9.73</v>
      </c>
      <c r="IEE162" s="120" t="s">
        <v>152</v>
      </c>
      <c r="IEF162" s="120" t="s">
        <v>133</v>
      </c>
      <c r="IEG162" s="120">
        <v>44264</v>
      </c>
      <c r="IEH162" s="133">
        <v>9.73</v>
      </c>
      <c r="IEI162" s="120" t="s">
        <v>152</v>
      </c>
      <c r="IEJ162" s="120" t="s">
        <v>133</v>
      </c>
      <c r="IEK162" s="120">
        <v>44264</v>
      </c>
      <c r="IEL162" s="133">
        <v>9.73</v>
      </c>
      <c r="IEM162" s="120" t="s">
        <v>152</v>
      </c>
      <c r="IEN162" s="120" t="s">
        <v>133</v>
      </c>
      <c r="IEO162" s="120">
        <v>44264</v>
      </c>
      <c r="IEP162" s="133">
        <v>9.73</v>
      </c>
      <c r="IEQ162" s="120" t="s">
        <v>152</v>
      </c>
      <c r="IER162" s="120" t="s">
        <v>133</v>
      </c>
      <c r="IES162" s="120">
        <v>44264</v>
      </c>
      <c r="IET162" s="133">
        <v>9.73</v>
      </c>
      <c r="IEU162" s="120" t="s">
        <v>152</v>
      </c>
      <c r="IEV162" s="120" t="s">
        <v>133</v>
      </c>
      <c r="IEW162" s="120">
        <v>44264</v>
      </c>
      <c r="IEX162" s="133">
        <v>9.73</v>
      </c>
      <c r="IEY162" s="120" t="s">
        <v>152</v>
      </c>
      <c r="IEZ162" s="120" t="s">
        <v>133</v>
      </c>
      <c r="IFA162" s="120">
        <v>44264</v>
      </c>
      <c r="IFB162" s="133">
        <v>9.73</v>
      </c>
      <c r="IFC162" s="120" t="s">
        <v>152</v>
      </c>
      <c r="IFD162" s="120" t="s">
        <v>133</v>
      </c>
      <c r="IFE162" s="120">
        <v>44264</v>
      </c>
      <c r="IFF162" s="133">
        <v>9.73</v>
      </c>
      <c r="IFG162" s="120" t="s">
        <v>152</v>
      </c>
      <c r="IFH162" s="120" t="s">
        <v>133</v>
      </c>
      <c r="IFI162" s="120">
        <v>44264</v>
      </c>
      <c r="IFJ162" s="133">
        <v>9.73</v>
      </c>
      <c r="IFK162" s="120" t="s">
        <v>152</v>
      </c>
      <c r="IFL162" s="120" t="s">
        <v>133</v>
      </c>
      <c r="IFM162" s="120">
        <v>44264</v>
      </c>
      <c r="IFN162" s="133">
        <v>9.73</v>
      </c>
      <c r="IFO162" s="120" t="s">
        <v>152</v>
      </c>
      <c r="IFP162" s="120" t="s">
        <v>133</v>
      </c>
      <c r="IFQ162" s="120">
        <v>44264</v>
      </c>
      <c r="IFR162" s="133">
        <v>9.73</v>
      </c>
      <c r="IFS162" s="120" t="s">
        <v>152</v>
      </c>
      <c r="IFT162" s="120" t="s">
        <v>133</v>
      </c>
      <c r="IFU162" s="120">
        <v>44264</v>
      </c>
      <c r="IFV162" s="133">
        <v>9.73</v>
      </c>
      <c r="IFW162" s="120" t="s">
        <v>152</v>
      </c>
      <c r="IFX162" s="120" t="s">
        <v>133</v>
      </c>
      <c r="IFY162" s="120">
        <v>44264</v>
      </c>
      <c r="IFZ162" s="133">
        <v>9.73</v>
      </c>
      <c r="IGA162" s="120" t="s">
        <v>152</v>
      </c>
      <c r="IGB162" s="120" t="s">
        <v>133</v>
      </c>
      <c r="IGC162" s="120">
        <v>44264</v>
      </c>
      <c r="IGD162" s="133">
        <v>9.73</v>
      </c>
      <c r="IGE162" s="120" t="s">
        <v>152</v>
      </c>
      <c r="IGF162" s="120" t="s">
        <v>133</v>
      </c>
      <c r="IGG162" s="120">
        <v>44264</v>
      </c>
      <c r="IGH162" s="133">
        <v>9.73</v>
      </c>
      <c r="IGI162" s="120" t="s">
        <v>152</v>
      </c>
      <c r="IGJ162" s="120" t="s">
        <v>133</v>
      </c>
      <c r="IGK162" s="120">
        <v>44264</v>
      </c>
      <c r="IGL162" s="133">
        <v>9.73</v>
      </c>
      <c r="IGM162" s="120" t="s">
        <v>152</v>
      </c>
      <c r="IGN162" s="120" t="s">
        <v>133</v>
      </c>
      <c r="IGO162" s="120">
        <v>44264</v>
      </c>
      <c r="IGP162" s="133">
        <v>9.73</v>
      </c>
      <c r="IGQ162" s="120" t="s">
        <v>152</v>
      </c>
      <c r="IGR162" s="120" t="s">
        <v>133</v>
      </c>
      <c r="IGS162" s="120">
        <v>44264</v>
      </c>
      <c r="IGT162" s="133">
        <v>9.73</v>
      </c>
      <c r="IGU162" s="120" t="s">
        <v>152</v>
      </c>
      <c r="IGV162" s="120" t="s">
        <v>133</v>
      </c>
      <c r="IGW162" s="120">
        <v>44264</v>
      </c>
      <c r="IGX162" s="133">
        <v>9.73</v>
      </c>
      <c r="IGY162" s="120" t="s">
        <v>152</v>
      </c>
      <c r="IGZ162" s="120" t="s">
        <v>133</v>
      </c>
      <c r="IHA162" s="120">
        <v>44264</v>
      </c>
      <c r="IHB162" s="133">
        <v>9.73</v>
      </c>
      <c r="IHC162" s="120" t="s">
        <v>152</v>
      </c>
      <c r="IHD162" s="120" t="s">
        <v>133</v>
      </c>
      <c r="IHE162" s="120">
        <v>44264</v>
      </c>
      <c r="IHF162" s="133">
        <v>9.73</v>
      </c>
      <c r="IHG162" s="120" t="s">
        <v>152</v>
      </c>
      <c r="IHH162" s="120" t="s">
        <v>133</v>
      </c>
      <c r="IHI162" s="120">
        <v>44264</v>
      </c>
      <c r="IHJ162" s="133">
        <v>9.73</v>
      </c>
      <c r="IHK162" s="120" t="s">
        <v>152</v>
      </c>
      <c r="IHL162" s="120" t="s">
        <v>133</v>
      </c>
      <c r="IHM162" s="120">
        <v>44264</v>
      </c>
      <c r="IHN162" s="133">
        <v>9.73</v>
      </c>
      <c r="IHO162" s="120" t="s">
        <v>152</v>
      </c>
      <c r="IHP162" s="120" t="s">
        <v>133</v>
      </c>
      <c r="IHQ162" s="120">
        <v>44264</v>
      </c>
      <c r="IHR162" s="133">
        <v>9.73</v>
      </c>
      <c r="IHS162" s="120" t="s">
        <v>152</v>
      </c>
      <c r="IHT162" s="120" t="s">
        <v>133</v>
      </c>
      <c r="IHU162" s="120">
        <v>44264</v>
      </c>
      <c r="IHV162" s="133">
        <v>9.73</v>
      </c>
      <c r="IHW162" s="120" t="s">
        <v>152</v>
      </c>
      <c r="IHX162" s="120" t="s">
        <v>133</v>
      </c>
      <c r="IHY162" s="120">
        <v>44264</v>
      </c>
      <c r="IHZ162" s="133">
        <v>9.73</v>
      </c>
      <c r="IIA162" s="120" t="s">
        <v>152</v>
      </c>
      <c r="IIB162" s="120" t="s">
        <v>133</v>
      </c>
      <c r="IIC162" s="120">
        <v>44264</v>
      </c>
      <c r="IID162" s="133">
        <v>9.73</v>
      </c>
      <c r="IIE162" s="120" t="s">
        <v>152</v>
      </c>
      <c r="IIF162" s="120" t="s">
        <v>133</v>
      </c>
      <c r="IIG162" s="120">
        <v>44264</v>
      </c>
      <c r="IIH162" s="133">
        <v>9.73</v>
      </c>
      <c r="III162" s="120" t="s">
        <v>152</v>
      </c>
      <c r="IIJ162" s="120" t="s">
        <v>133</v>
      </c>
      <c r="IIK162" s="120">
        <v>44264</v>
      </c>
      <c r="IIL162" s="133">
        <v>9.73</v>
      </c>
      <c r="IIM162" s="120" t="s">
        <v>152</v>
      </c>
      <c r="IIN162" s="120" t="s">
        <v>133</v>
      </c>
      <c r="IIO162" s="120">
        <v>44264</v>
      </c>
      <c r="IIP162" s="133">
        <v>9.73</v>
      </c>
      <c r="IIQ162" s="120" t="s">
        <v>152</v>
      </c>
      <c r="IIR162" s="120" t="s">
        <v>133</v>
      </c>
      <c r="IIS162" s="120">
        <v>44264</v>
      </c>
      <c r="IIT162" s="133">
        <v>9.73</v>
      </c>
      <c r="IIU162" s="120" t="s">
        <v>152</v>
      </c>
      <c r="IIV162" s="120" t="s">
        <v>133</v>
      </c>
      <c r="IIW162" s="120">
        <v>44264</v>
      </c>
      <c r="IIX162" s="133">
        <v>9.73</v>
      </c>
      <c r="IIY162" s="120" t="s">
        <v>152</v>
      </c>
      <c r="IIZ162" s="120" t="s">
        <v>133</v>
      </c>
      <c r="IJA162" s="120">
        <v>44264</v>
      </c>
      <c r="IJB162" s="133">
        <v>9.73</v>
      </c>
      <c r="IJC162" s="120" t="s">
        <v>152</v>
      </c>
      <c r="IJD162" s="120" t="s">
        <v>133</v>
      </c>
      <c r="IJE162" s="120">
        <v>44264</v>
      </c>
      <c r="IJF162" s="133">
        <v>9.73</v>
      </c>
      <c r="IJG162" s="120" t="s">
        <v>152</v>
      </c>
      <c r="IJH162" s="120" t="s">
        <v>133</v>
      </c>
      <c r="IJI162" s="120">
        <v>44264</v>
      </c>
      <c r="IJJ162" s="133">
        <v>9.73</v>
      </c>
      <c r="IJK162" s="120" t="s">
        <v>152</v>
      </c>
      <c r="IJL162" s="120" t="s">
        <v>133</v>
      </c>
      <c r="IJM162" s="120">
        <v>44264</v>
      </c>
      <c r="IJN162" s="133">
        <v>9.73</v>
      </c>
      <c r="IJO162" s="120" t="s">
        <v>152</v>
      </c>
      <c r="IJP162" s="120" t="s">
        <v>133</v>
      </c>
      <c r="IJQ162" s="120">
        <v>44264</v>
      </c>
      <c r="IJR162" s="133">
        <v>9.73</v>
      </c>
      <c r="IJS162" s="120" t="s">
        <v>152</v>
      </c>
      <c r="IJT162" s="120" t="s">
        <v>133</v>
      </c>
      <c r="IJU162" s="120">
        <v>44264</v>
      </c>
      <c r="IJV162" s="133">
        <v>9.73</v>
      </c>
      <c r="IJW162" s="120" t="s">
        <v>152</v>
      </c>
      <c r="IJX162" s="120" t="s">
        <v>133</v>
      </c>
      <c r="IJY162" s="120">
        <v>44264</v>
      </c>
      <c r="IJZ162" s="133">
        <v>9.73</v>
      </c>
      <c r="IKA162" s="120" t="s">
        <v>152</v>
      </c>
      <c r="IKB162" s="120" t="s">
        <v>133</v>
      </c>
      <c r="IKC162" s="120">
        <v>44264</v>
      </c>
      <c r="IKD162" s="133">
        <v>9.73</v>
      </c>
      <c r="IKE162" s="120" t="s">
        <v>152</v>
      </c>
      <c r="IKF162" s="120" t="s">
        <v>133</v>
      </c>
      <c r="IKG162" s="120">
        <v>44264</v>
      </c>
      <c r="IKH162" s="133">
        <v>9.73</v>
      </c>
      <c r="IKI162" s="120" t="s">
        <v>152</v>
      </c>
      <c r="IKJ162" s="120" t="s">
        <v>133</v>
      </c>
      <c r="IKK162" s="120">
        <v>44264</v>
      </c>
      <c r="IKL162" s="133">
        <v>9.73</v>
      </c>
      <c r="IKM162" s="120" t="s">
        <v>152</v>
      </c>
      <c r="IKN162" s="120" t="s">
        <v>133</v>
      </c>
      <c r="IKO162" s="120">
        <v>44264</v>
      </c>
      <c r="IKP162" s="133">
        <v>9.73</v>
      </c>
      <c r="IKQ162" s="120" t="s">
        <v>152</v>
      </c>
      <c r="IKR162" s="120" t="s">
        <v>133</v>
      </c>
      <c r="IKS162" s="120">
        <v>44264</v>
      </c>
      <c r="IKT162" s="133">
        <v>9.73</v>
      </c>
      <c r="IKU162" s="120" t="s">
        <v>152</v>
      </c>
      <c r="IKV162" s="120" t="s">
        <v>133</v>
      </c>
      <c r="IKW162" s="120">
        <v>44264</v>
      </c>
      <c r="IKX162" s="133">
        <v>9.73</v>
      </c>
      <c r="IKY162" s="120" t="s">
        <v>152</v>
      </c>
      <c r="IKZ162" s="120" t="s">
        <v>133</v>
      </c>
      <c r="ILA162" s="120">
        <v>44264</v>
      </c>
      <c r="ILB162" s="133">
        <v>9.73</v>
      </c>
      <c r="ILC162" s="120" t="s">
        <v>152</v>
      </c>
      <c r="ILD162" s="120" t="s">
        <v>133</v>
      </c>
      <c r="ILE162" s="120">
        <v>44264</v>
      </c>
      <c r="ILF162" s="133">
        <v>9.73</v>
      </c>
      <c r="ILG162" s="120" t="s">
        <v>152</v>
      </c>
      <c r="ILH162" s="120" t="s">
        <v>133</v>
      </c>
      <c r="ILI162" s="120">
        <v>44264</v>
      </c>
      <c r="ILJ162" s="133">
        <v>9.73</v>
      </c>
      <c r="ILK162" s="120" t="s">
        <v>152</v>
      </c>
      <c r="ILL162" s="120" t="s">
        <v>133</v>
      </c>
      <c r="ILM162" s="120">
        <v>44264</v>
      </c>
      <c r="ILN162" s="133">
        <v>9.73</v>
      </c>
      <c r="ILO162" s="120" t="s">
        <v>152</v>
      </c>
      <c r="ILP162" s="120" t="s">
        <v>133</v>
      </c>
      <c r="ILQ162" s="120">
        <v>44264</v>
      </c>
      <c r="ILR162" s="133">
        <v>9.73</v>
      </c>
      <c r="ILS162" s="120" t="s">
        <v>152</v>
      </c>
      <c r="ILT162" s="120" t="s">
        <v>133</v>
      </c>
      <c r="ILU162" s="120">
        <v>44264</v>
      </c>
      <c r="ILV162" s="133">
        <v>9.73</v>
      </c>
      <c r="ILW162" s="120" t="s">
        <v>152</v>
      </c>
      <c r="ILX162" s="120" t="s">
        <v>133</v>
      </c>
      <c r="ILY162" s="120">
        <v>44264</v>
      </c>
      <c r="ILZ162" s="133">
        <v>9.73</v>
      </c>
      <c r="IMA162" s="120" t="s">
        <v>152</v>
      </c>
      <c r="IMB162" s="120" t="s">
        <v>133</v>
      </c>
      <c r="IMC162" s="120">
        <v>44264</v>
      </c>
      <c r="IMD162" s="133">
        <v>9.73</v>
      </c>
      <c r="IME162" s="120" t="s">
        <v>152</v>
      </c>
      <c r="IMF162" s="120" t="s">
        <v>133</v>
      </c>
      <c r="IMG162" s="120">
        <v>44264</v>
      </c>
      <c r="IMH162" s="133">
        <v>9.73</v>
      </c>
      <c r="IMI162" s="120" t="s">
        <v>152</v>
      </c>
      <c r="IMJ162" s="120" t="s">
        <v>133</v>
      </c>
      <c r="IMK162" s="120">
        <v>44264</v>
      </c>
      <c r="IML162" s="133">
        <v>9.73</v>
      </c>
      <c r="IMM162" s="120" t="s">
        <v>152</v>
      </c>
      <c r="IMN162" s="120" t="s">
        <v>133</v>
      </c>
      <c r="IMO162" s="120">
        <v>44264</v>
      </c>
      <c r="IMP162" s="133">
        <v>9.73</v>
      </c>
      <c r="IMQ162" s="120" t="s">
        <v>152</v>
      </c>
      <c r="IMR162" s="120" t="s">
        <v>133</v>
      </c>
      <c r="IMS162" s="120">
        <v>44264</v>
      </c>
      <c r="IMT162" s="133">
        <v>9.73</v>
      </c>
      <c r="IMU162" s="120" t="s">
        <v>152</v>
      </c>
      <c r="IMV162" s="120" t="s">
        <v>133</v>
      </c>
      <c r="IMW162" s="120">
        <v>44264</v>
      </c>
      <c r="IMX162" s="133">
        <v>9.73</v>
      </c>
      <c r="IMY162" s="120" t="s">
        <v>152</v>
      </c>
      <c r="IMZ162" s="120" t="s">
        <v>133</v>
      </c>
      <c r="INA162" s="120">
        <v>44264</v>
      </c>
      <c r="INB162" s="133">
        <v>9.73</v>
      </c>
      <c r="INC162" s="120" t="s">
        <v>152</v>
      </c>
      <c r="IND162" s="120" t="s">
        <v>133</v>
      </c>
      <c r="INE162" s="120">
        <v>44264</v>
      </c>
      <c r="INF162" s="133">
        <v>9.73</v>
      </c>
      <c r="ING162" s="120" t="s">
        <v>152</v>
      </c>
      <c r="INH162" s="120" t="s">
        <v>133</v>
      </c>
      <c r="INI162" s="120">
        <v>44264</v>
      </c>
      <c r="INJ162" s="133">
        <v>9.73</v>
      </c>
      <c r="INK162" s="120" t="s">
        <v>152</v>
      </c>
      <c r="INL162" s="120" t="s">
        <v>133</v>
      </c>
      <c r="INM162" s="120">
        <v>44264</v>
      </c>
      <c r="INN162" s="133">
        <v>9.73</v>
      </c>
      <c r="INO162" s="120" t="s">
        <v>152</v>
      </c>
      <c r="INP162" s="120" t="s">
        <v>133</v>
      </c>
      <c r="INQ162" s="120">
        <v>44264</v>
      </c>
      <c r="INR162" s="133">
        <v>9.73</v>
      </c>
      <c r="INS162" s="120" t="s">
        <v>152</v>
      </c>
      <c r="INT162" s="120" t="s">
        <v>133</v>
      </c>
      <c r="INU162" s="120">
        <v>44264</v>
      </c>
      <c r="INV162" s="133">
        <v>9.73</v>
      </c>
      <c r="INW162" s="120" t="s">
        <v>152</v>
      </c>
      <c r="INX162" s="120" t="s">
        <v>133</v>
      </c>
      <c r="INY162" s="120">
        <v>44264</v>
      </c>
      <c r="INZ162" s="133">
        <v>9.73</v>
      </c>
      <c r="IOA162" s="120" t="s">
        <v>152</v>
      </c>
      <c r="IOB162" s="120" t="s">
        <v>133</v>
      </c>
      <c r="IOC162" s="120">
        <v>44264</v>
      </c>
      <c r="IOD162" s="133">
        <v>9.73</v>
      </c>
      <c r="IOE162" s="120" t="s">
        <v>152</v>
      </c>
      <c r="IOF162" s="120" t="s">
        <v>133</v>
      </c>
      <c r="IOG162" s="120">
        <v>44264</v>
      </c>
      <c r="IOH162" s="133">
        <v>9.73</v>
      </c>
      <c r="IOI162" s="120" t="s">
        <v>152</v>
      </c>
      <c r="IOJ162" s="120" t="s">
        <v>133</v>
      </c>
      <c r="IOK162" s="120">
        <v>44264</v>
      </c>
      <c r="IOL162" s="133">
        <v>9.73</v>
      </c>
      <c r="IOM162" s="120" t="s">
        <v>152</v>
      </c>
      <c r="ION162" s="120" t="s">
        <v>133</v>
      </c>
      <c r="IOO162" s="120">
        <v>44264</v>
      </c>
      <c r="IOP162" s="133">
        <v>9.73</v>
      </c>
      <c r="IOQ162" s="120" t="s">
        <v>152</v>
      </c>
      <c r="IOR162" s="120" t="s">
        <v>133</v>
      </c>
      <c r="IOS162" s="120">
        <v>44264</v>
      </c>
      <c r="IOT162" s="133">
        <v>9.73</v>
      </c>
      <c r="IOU162" s="120" t="s">
        <v>152</v>
      </c>
      <c r="IOV162" s="120" t="s">
        <v>133</v>
      </c>
      <c r="IOW162" s="120">
        <v>44264</v>
      </c>
      <c r="IOX162" s="133">
        <v>9.73</v>
      </c>
      <c r="IOY162" s="120" t="s">
        <v>152</v>
      </c>
      <c r="IOZ162" s="120" t="s">
        <v>133</v>
      </c>
      <c r="IPA162" s="120">
        <v>44264</v>
      </c>
      <c r="IPB162" s="133">
        <v>9.73</v>
      </c>
      <c r="IPC162" s="120" t="s">
        <v>152</v>
      </c>
      <c r="IPD162" s="120" t="s">
        <v>133</v>
      </c>
      <c r="IPE162" s="120">
        <v>44264</v>
      </c>
      <c r="IPF162" s="133">
        <v>9.73</v>
      </c>
      <c r="IPG162" s="120" t="s">
        <v>152</v>
      </c>
      <c r="IPH162" s="120" t="s">
        <v>133</v>
      </c>
      <c r="IPI162" s="120">
        <v>44264</v>
      </c>
      <c r="IPJ162" s="133">
        <v>9.73</v>
      </c>
      <c r="IPK162" s="120" t="s">
        <v>152</v>
      </c>
      <c r="IPL162" s="120" t="s">
        <v>133</v>
      </c>
      <c r="IPM162" s="120">
        <v>44264</v>
      </c>
      <c r="IPN162" s="133">
        <v>9.73</v>
      </c>
      <c r="IPO162" s="120" t="s">
        <v>152</v>
      </c>
      <c r="IPP162" s="120" t="s">
        <v>133</v>
      </c>
      <c r="IPQ162" s="120">
        <v>44264</v>
      </c>
      <c r="IPR162" s="133">
        <v>9.73</v>
      </c>
      <c r="IPS162" s="120" t="s">
        <v>152</v>
      </c>
      <c r="IPT162" s="120" t="s">
        <v>133</v>
      </c>
      <c r="IPU162" s="120">
        <v>44264</v>
      </c>
      <c r="IPV162" s="133">
        <v>9.73</v>
      </c>
      <c r="IPW162" s="120" t="s">
        <v>152</v>
      </c>
      <c r="IPX162" s="120" t="s">
        <v>133</v>
      </c>
      <c r="IPY162" s="120">
        <v>44264</v>
      </c>
      <c r="IPZ162" s="133">
        <v>9.73</v>
      </c>
      <c r="IQA162" s="120" t="s">
        <v>152</v>
      </c>
      <c r="IQB162" s="120" t="s">
        <v>133</v>
      </c>
      <c r="IQC162" s="120">
        <v>44264</v>
      </c>
      <c r="IQD162" s="133">
        <v>9.73</v>
      </c>
      <c r="IQE162" s="120" t="s">
        <v>152</v>
      </c>
      <c r="IQF162" s="120" t="s">
        <v>133</v>
      </c>
      <c r="IQG162" s="120">
        <v>44264</v>
      </c>
      <c r="IQH162" s="133">
        <v>9.73</v>
      </c>
      <c r="IQI162" s="120" t="s">
        <v>152</v>
      </c>
      <c r="IQJ162" s="120" t="s">
        <v>133</v>
      </c>
      <c r="IQK162" s="120">
        <v>44264</v>
      </c>
      <c r="IQL162" s="133">
        <v>9.73</v>
      </c>
      <c r="IQM162" s="120" t="s">
        <v>152</v>
      </c>
      <c r="IQN162" s="120" t="s">
        <v>133</v>
      </c>
      <c r="IQO162" s="120">
        <v>44264</v>
      </c>
      <c r="IQP162" s="133">
        <v>9.73</v>
      </c>
      <c r="IQQ162" s="120" t="s">
        <v>152</v>
      </c>
      <c r="IQR162" s="120" t="s">
        <v>133</v>
      </c>
      <c r="IQS162" s="120">
        <v>44264</v>
      </c>
      <c r="IQT162" s="133">
        <v>9.73</v>
      </c>
      <c r="IQU162" s="120" t="s">
        <v>152</v>
      </c>
      <c r="IQV162" s="120" t="s">
        <v>133</v>
      </c>
      <c r="IQW162" s="120">
        <v>44264</v>
      </c>
      <c r="IQX162" s="133">
        <v>9.73</v>
      </c>
      <c r="IQY162" s="120" t="s">
        <v>152</v>
      </c>
      <c r="IQZ162" s="120" t="s">
        <v>133</v>
      </c>
      <c r="IRA162" s="120">
        <v>44264</v>
      </c>
      <c r="IRB162" s="133">
        <v>9.73</v>
      </c>
      <c r="IRC162" s="120" t="s">
        <v>152</v>
      </c>
      <c r="IRD162" s="120" t="s">
        <v>133</v>
      </c>
      <c r="IRE162" s="120">
        <v>44264</v>
      </c>
      <c r="IRF162" s="133">
        <v>9.73</v>
      </c>
      <c r="IRG162" s="120" t="s">
        <v>152</v>
      </c>
      <c r="IRH162" s="120" t="s">
        <v>133</v>
      </c>
      <c r="IRI162" s="120">
        <v>44264</v>
      </c>
      <c r="IRJ162" s="133">
        <v>9.73</v>
      </c>
      <c r="IRK162" s="120" t="s">
        <v>152</v>
      </c>
      <c r="IRL162" s="120" t="s">
        <v>133</v>
      </c>
      <c r="IRM162" s="120">
        <v>44264</v>
      </c>
      <c r="IRN162" s="133">
        <v>9.73</v>
      </c>
      <c r="IRO162" s="120" t="s">
        <v>152</v>
      </c>
      <c r="IRP162" s="120" t="s">
        <v>133</v>
      </c>
      <c r="IRQ162" s="120">
        <v>44264</v>
      </c>
      <c r="IRR162" s="133">
        <v>9.73</v>
      </c>
      <c r="IRS162" s="120" t="s">
        <v>152</v>
      </c>
      <c r="IRT162" s="120" t="s">
        <v>133</v>
      </c>
      <c r="IRU162" s="120">
        <v>44264</v>
      </c>
      <c r="IRV162" s="133">
        <v>9.73</v>
      </c>
      <c r="IRW162" s="120" t="s">
        <v>152</v>
      </c>
      <c r="IRX162" s="120" t="s">
        <v>133</v>
      </c>
      <c r="IRY162" s="120">
        <v>44264</v>
      </c>
      <c r="IRZ162" s="133">
        <v>9.73</v>
      </c>
      <c r="ISA162" s="120" t="s">
        <v>152</v>
      </c>
      <c r="ISB162" s="120" t="s">
        <v>133</v>
      </c>
      <c r="ISC162" s="120">
        <v>44264</v>
      </c>
      <c r="ISD162" s="133">
        <v>9.73</v>
      </c>
      <c r="ISE162" s="120" t="s">
        <v>152</v>
      </c>
      <c r="ISF162" s="120" t="s">
        <v>133</v>
      </c>
      <c r="ISG162" s="120">
        <v>44264</v>
      </c>
      <c r="ISH162" s="133">
        <v>9.73</v>
      </c>
      <c r="ISI162" s="120" t="s">
        <v>152</v>
      </c>
      <c r="ISJ162" s="120" t="s">
        <v>133</v>
      </c>
      <c r="ISK162" s="120">
        <v>44264</v>
      </c>
      <c r="ISL162" s="133">
        <v>9.73</v>
      </c>
      <c r="ISM162" s="120" t="s">
        <v>152</v>
      </c>
      <c r="ISN162" s="120" t="s">
        <v>133</v>
      </c>
      <c r="ISO162" s="120">
        <v>44264</v>
      </c>
      <c r="ISP162" s="133">
        <v>9.73</v>
      </c>
      <c r="ISQ162" s="120" t="s">
        <v>152</v>
      </c>
      <c r="ISR162" s="120" t="s">
        <v>133</v>
      </c>
      <c r="ISS162" s="120">
        <v>44264</v>
      </c>
      <c r="IST162" s="133">
        <v>9.73</v>
      </c>
      <c r="ISU162" s="120" t="s">
        <v>152</v>
      </c>
      <c r="ISV162" s="120" t="s">
        <v>133</v>
      </c>
      <c r="ISW162" s="120">
        <v>44264</v>
      </c>
      <c r="ISX162" s="133">
        <v>9.73</v>
      </c>
      <c r="ISY162" s="120" t="s">
        <v>152</v>
      </c>
      <c r="ISZ162" s="120" t="s">
        <v>133</v>
      </c>
      <c r="ITA162" s="120">
        <v>44264</v>
      </c>
      <c r="ITB162" s="133">
        <v>9.73</v>
      </c>
      <c r="ITC162" s="120" t="s">
        <v>152</v>
      </c>
      <c r="ITD162" s="120" t="s">
        <v>133</v>
      </c>
      <c r="ITE162" s="120">
        <v>44264</v>
      </c>
      <c r="ITF162" s="133">
        <v>9.73</v>
      </c>
      <c r="ITG162" s="120" t="s">
        <v>152</v>
      </c>
      <c r="ITH162" s="120" t="s">
        <v>133</v>
      </c>
      <c r="ITI162" s="120">
        <v>44264</v>
      </c>
      <c r="ITJ162" s="133">
        <v>9.73</v>
      </c>
      <c r="ITK162" s="120" t="s">
        <v>152</v>
      </c>
      <c r="ITL162" s="120" t="s">
        <v>133</v>
      </c>
      <c r="ITM162" s="120">
        <v>44264</v>
      </c>
      <c r="ITN162" s="133">
        <v>9.73</v>
      </c>
      <c r="ITO162" s="120" t="s">
        <v>152</v>
      </c>
      <c r="ITP162" s="120" t="s">
        <v>133</v>
      </c>
      <c r="ITQ162" s="120">
        <v>44264</v>
      </c>
      <c r="ITR162" s="133">
        <v>9.73</v>
      </c>
      <c r="ITS162" s="120" t="s">
        <v>152</v>
      </c>
      <c r="ITT162" s="120" t="s">
        <v>133</v>
      </c>
      <c r="ITU162" s="120">
        <v>44264</v>
      </c>
      <c r="ITV162" s="133">
        <v>9.73</v>
      </c>
      <c r="ITW162" s="120" t="s">
        <v>152</v>
      </c>
      <c r="ITX162" s="120" t="s">
        <v>133</v>
      </c>
      <c r="ITY162" s="120">
        <v>44264</v>
      </c>
      <c r="ITZ162" s="133">
        <v>9.73</v>
      </c>
      <c r="IUA162" s="120" t="s">
        <v>152</v>
      </c>
      <c r="IUB162" s="120" t="s">
        <v>133</v>
      </c>
      <c r="IUC162" s="120">
        <v>44264</v>
      </c>
      <c r="IUD162" s="133">
        <v>9.73</v>
      </c>
      <c r="IUE162" s="120" t="s">
        <v>152</v>
      </c>
      <c r="IUF162" s="120" t="s">
        <v>133</v>
      </c>
      <c r="IUG162" s="120">
        <v>44264</v>
      </c>
      <c r="IUH162" s="133">
        <v>9.73</v>
      </c>
      <c r="IUI162" s="120" t="s">
        <v>152</v>
      </c>
      <c r="IUJ162" s="120" t="s">
        <v>133</v>
      </c>
      <c r="IUK162" s="120">
        <v>44264</v>
      </c>
      <c r="IUL162" s="133">
        <v>9.73</v>
      </c>
      <c r="IUM162" s="120" t="s">
        <v>152</v>
      </c>
      <c r="IUN162" s="120" t="s">
        <v>133</v>
      </c>
      <c r="IUO162" s="120">
        <v>44264</v>
      </c>
      <c r="IUP162" s="133">
        <v>9.73</v>
      </c>
      <c r="IUQ162" s="120" t="s">
        <v>152</v>
      </c>
      <c r="IUR162" s="120" t="s">
        <v>133</v>
      </c>
      <c r="IUS162" s="120">
        <v>44264</v>
      </c>
      <c r="IUT162" s="133">
        <v>9.73</v>
      </c>
      <c r="IUU162" s="120" t="s">
        <v>152</v>
      </c>
      <c r="IUV162" s="120" t="s">
        <v>133</v>
      </c>
      <c r="IUW162" s="120">
        <v>44264</v>
      </c>
      <c r="IUX162" s="133">
        <v>9.73</v>
      </c>
      <c r="IUY162" s="120" t="s">
        <v>152</v>
      </c>
      <c r="IUZ162" s="120" t="s">
        <v>133</v>
      </c>
      <c r="IVA162" s="120">
        <v>44264</v>
      </c>
      <c r="IVB162" s="133">
        <v>9.73</v>
      </c>
      <c r="IVC162" s="120" t="s">
        <v>152</v>
      </c>
      <c r="IVD162" s="120" t="s">
        <v>133</v>
      </c>
      <c r="IVE162" s="120">
        <v>44264</v>
      </c>
      <c r="IVF162" s="133">
        <v>9.73</v>
      </c>
      <c r="IVG162" s="120" t="s">
        <v>152</v>
      </c>
      <c r="IVH162" s="120" t="s">
        <v>133</v>
      </c>
      <c r="IVI162" s="120">
        <v>44264</v>
      </c>
      <c r="IVJ162" s="133">
        <v>9.73</v>
      </c>
      <c r="IVK162" s="120" t="s">
        <v>152</v>
      </c>
      <c r="IVL162" s="120" t="s">
        <v>133</v>
      </c>
      <c r="IVM162" s="120">
        <v>44264</v>
      </c>
      <c r="IVN162" s="133">
        <v>9.73</v>
      </c>
      <c r="IVO162" s="120" t="s">
        <v>152</v>
      </c>
      <c r="IVP162" s="120" t="s">
        <v>133</v>
      </c>
      <c r="IVQ162" s="120">
        <v>44264</v>
      </c>
      <c r="IVR162" s="133">
        <v>9.73</v>
      </c>
      <c r="IVS162" s="120" t="s">
        <v>152</v>
      </c>
      <c r="IVT162" s="120" t="s">
        <v>133</v>
      </c>
      <c r="IVU162" s="120">
        <v>44264</v>
      </c>
      <c r="IVV162" s="133">
        <v>9.73</v>
      </c>
      <c r="IVW162" s="120" t="s">
        <v>152</v>
      </c>
      <c r="IVX162" s="120" t="s">
        <v>133</v>
      </c>
      <c r="IVY162" s="120">
        <v>44264</v>
      </c>
      <c r="IVZ162" s="133">
        <v>9.73</v>
      </c>
      <c r="IWA162" s="120" t="s">
        <v>152</v>
      </c>
      <c r="IWB162" s="120" t="s">
        <v>133</v>
      </c>
      <c r="IWC162" s="120">
        <v>44264</v>
      </c>
      <c r="IWD162" s="133">
        <v>9.73</v>
      </c>
      <c r="IWE162" s="120" t="s">
        <v>152</v>
      </c>
      <c r="IWF162" s="120" t="s">
        <v>133</v>
      </c>
      <c r="IWG162" s="120">
        <v>44264</v>
      </c>
      <c r="IWH162" s="133">
        <v>9.73</v>
      </c>
      <c r="IWI162" s="120" t="s">
        <v>152</v>
      </c>
      <c r="IWJ162" s="120" t="s">
        <v>133</v>
      </c>
      <c r="IWK162" s="120">
        <v>44264</v>
      </c>
      <c r="IWL162" s="133">
        <v>9.73</v>
      </c>
      <c r="IWM162" s="120" t="s">
        <v>152</v>
      </c>
      <c r="IWN162" s="120" t="s">
        <v>133</v>
      </c>
      <c r="IWO162" s="120">
        <v>44264</v>
      </c>
      <c r="IWP162" s="133">
        <v>9.73</v>
      </c>
      <c r="IWQ162" s="120" t="s">
        <v>152</v>
      </c>
      <c r="IWR162" s="120" t="s">
        <v>133</v>
      </c>
      <c r="IWS162" s="120">
        <v>44264</v>
      </c>
      <c r="IWT162" s="133">
        <v>9.73</v>
      </c>
      <c r="IWU162" s="120" t="s">
        <v>152</v>
      </c>
      <c r="IWV162" s="120" t="s">
        <v>133</v>
      </c>
      <c r="IWW162" s="120">
        <v>44264</v>
      </c>
      <c r="IWX162" s="133">
        <v>9.73</v>
      </c>
      <c r="IWY162" s="120" t="s">
        <v>152</v>
      </c>
      <c r="IWZ162" s="120" t="s">
        <v>133</v>
      </c>
      <c r="IXA162" s="120">
        <v>44264</v>
      </c>
      <c r="IXB162" s="133">
        <v>9.73</v>
      </c>
      <c r="IXC162" s="120" t="s">
        <v>152</v>
      </c>
      <c r="IXD162" s="120" t="s">
        <v>133</v>
      </c>
      <c r="IXE162" s="120">
        <v>44264</v>
      </c>
      <c r="IXF162" s="133">
        <v>9.73</v>
      </c>
      <c r="IXG162" s="120" t="s">
        <v>152</v>
      </c>
      <c r="IXH162" s="120" t="s">
        <v>133</v>
      </c>
      <c r="IXI162" s="120">
        <v>44264</v>
      </c>
      <c r="IXJ162" s="133">
        <v>9.73</v>
      </c>
      <c r="IXK162" s="120" t="s">
        <v>152</v>
      </c>
      <c r="IXL162" s="120" t="s">
        <v>133</v>
      </c>
      <c r="IXM162" s="120">
        <v>44264</v>
      </c>
      <c r="IXN162" s="133">
        <v>9.73</v>
      </c>
      <c r="IXO162" s="120" t="s">
        <v>152</v>
      </c>
      <c r="IXP162" s="120" t="s">
        <v>133</v>
      </c>
      <c r="IXQ162" s="120">
        <v>44264</v>
      </c>
      <c r="IXR162" s="133">
        <v>9.73</v>
      </c>
      <c r="IXS162" s="120" t="s">
        <v>152</v>
      </c>
      <c r="IXT162" s="120" t="s">
        <v>133</v>
      </c>
      <c r="IXU162" s="120">
        <v>44264</v>
      </c>
      <c r="IXV162" s="133">
        <v>9.73</v>
      </c>
      <c r="IXW162" s="120" t="s">
        <v>152</v>
      </c>
      <c r="IXX162" s="120" t="s">
        <v>133</v>
      </c>
      <c r="IXY162" s="120">
        <v>44264</v>
      </c>
      <c r="IXZ162" s="133">
        <v>9.73</v>
      </c>
      <c r="IYA162" s="120" t="s">
        <v>152</v>
      </c>
      <c r="IYB162" s="120" t="s">
        <v>133</v>
      </c>
      <c r="IYC162" s="120">
        <v>44264</v>
      </c>
      <c r="IYD162" s="133">
        <v>9.73</v>
      </c>
      <c r="IYE162" s="120" t="s">
        <v>152</v>
      </c>
      <c r="IYF162" s="120" t="s">
        <v>133</v>
      </c>
      <c r="IYG162" s="120">
        <v>44264</v>
      </c>
      <c r="IYH162" s="133">
        <v>9.73</v>
      </c>
      <c r="IYI162" s="120" t="s">
        <v>152</v>
      </c>
      <c r="IYJ162" s="120" t="s">
        <v>133</v>
      </c>
      <c r="IYK162" s="120">
        <v>44264</v>
      </c>
      <c r="IYL162" s="133">
        <v>9.73</v>
      </c>
      <c r="IYM162" s="120" t="s">
        <v>152</v>
      </c>
      <c r="IYN162" s="120" t="s">
        <v>133</v>
      </c>
      <c r="IYO162" s="120">
        <v>44264</v>
      </c>
      <c r="IYP162" s="133">
        <v>9.73</v>
      </c>
      <c r="IYQ162" s="120" t="s">
        <v>152</v>
      </c>
      <c r="IYR162" s="120" t="s">
        <v>133</v>
      </c>
      <c r="IYS162" s="120">
        <v>44264</v>
      </c>
      <c r="IYT162" s="133">
        <v>9.73</v>
      </c>
      <c r="IYU162" s="120" t="s">
        <v>152</v>
      </c>
      <c r="IYV162" s="120" t="s">
        <v>133</v>
      </c>
      <c r="IYW162" s="120">
        <v>44264</v>
      </c>
      <c r="IYX162" s="133">
        <v>9.73</v>
      </c>
      <c r="IYY162" s="120" t="s">
        <v>152</v>
      </c>
      <c r="IYZ162" s="120" t="s">
        <v>133</v>
      </c>
      <c r="IZA162" s="120">
        <v>44264</v>
      </c>
      <c r="IZB162" s="133">
        <v>9.73</v>
      </c>
      <c r="IZC162" s="120" t="s">
        <v>152</v>
      </c>
      <c r="IZD162" s="120" t="s">
        <v>133</v>
      </c>
      <c r="IZE162" s="120">
        <v>44264</v>
      </c>
      <c r="IZF162" s="133">
        <v>9.73</v>
      </c>
      <c r="IZG162" s="120" t="s">
        <v>152</v>
      </c>
      <c r="IZH162" s="120" t="s">
        <v>133</v>
      </c>
      <c r="IZI162" s="120">
        <v>44264</v>
      </c>
      <c r="IZJ162" s="133">
        <v>9.73</v>
      </c>
      <c r="IZK162" s="120" t="s">
        <v>152</v>
      </c>
      <c r="IZL162" s="120" t="s">
        <v>133</v>
      </c>
      <c r="IZM162" s="120">
        <v>44264</v>
      </c>
      <c r="IZN162" s="133">
        <v>9.73</v>
      </c>
      <c r="IZO162" s="120" t="s">
        <v>152</v>
      </c>
      <c r="IZP162" s="120" t="s">
        <v>133</v>
      </c>
      <c r="IZQ162" s="120">
        <v>44264</v>
      </c>
      <c r="IZR162" s="133">
        <v>9.73</v>
      </c>
      <c r="IZS162" s="120" t="s">
        <v>152</v>
      </c>
      <c r="IZT162" s="120" t="s">
        <v>133</v>
      </c>
      <c r="IZU162" s="120">
        <v>44264</v>
      </c>
      <c r="IZV162" s="133">
        <v>9.73</v>
      </c>
      <c r="IZW162" s="120" t="s">
        <v>152</v>
      </c>
      <c r="IZX162" s="120" t="s">
        <v>133</v>
      </c>
      <c r="IZY162" s="120">
        <v>44264</v>
      </c>
      <c r="IZZ162" s="133">
        <v>9.73</v>
      </c>
      <c r="JAA162" s="120" t="s">
        <v>152</v>
      </c>
      <c r="JAB162" s="120" t="s">
        <v>133</v>
      </c>
      <c r="JAC162" s="120">
        <v>44264</v>
      </c>
      <c r="JAD162" s="133">
        <v>9.73</v>
      </c>
      <c r="JAE162" s="120" t="s">
        <v>152</v>
      </c>
      <c r="JAF162" s="120" t="s">
        <v>133</v>
      </c>
      <c r="JAG162" s="120">
        <v>44264</v>
      </c>
      <c r="JAH162" s="133">
        <v>9.73</v>
      </c>
      <c r="JAI162" s="120" t="s">
        <v>152</v>
      </c>
      <c r="JAJ162" s="120" t="s">
        <v>133</v>
      </c>
      <c r="JAK162" s="120">
        <v>44264</v>
      </c>
      <c r="JAL162" s="133">
        <v>9.73</v>
      </c>
      <c r="JAM162" s="120" t="s">
        <v>152</v>
      </c>
      <c r="JAN162" s="120" t="s">
        <v>133</v>
      </c>
      <c r="JAO162" s="120">
        <v>44264</v>
      </c>
      <c r="JAP162" s="133">
        <v>9.73</v>
      </c>
      <c r="JAQ162" s="120" t="s">
        <v>152</v>
      </c>
      <c r="JAR162" s="120" t="s">
        <v>133</v>
      </c>
      <c r="JAS162" s="120">
        <v>44264</v>
      </c>
      <c r="JAT162" s="133">
        <v>9.73</v>
      </c>
      <c r="JAU162" s="120" t="s">
        <v>152</v>
      </c>
      <c r="JAV162" s="120" t="s">
        <v>133</v>
      </c>
      <c r="JAW162" s="120">
        <v>44264</v>
      </c>
      <c r="JAX162" s="133">
        <v>9.73</v>
      </c>
      <c r="JAY162" s="120" t="s">
        <v>152</v>
      </c>
      <c r="JAZ162" s="120" t="s">
        <v>133</v>
      </c>
      <c r="JBA162" s="120">
        <v>44264</v>
      </c>
      <c r="JBB162" s="133">
        <v>9.73</v>
      </c>
      <c r="JBC162" s="120" t="s">
        <v>152</v>
      </c>
      <c r="JBD162" s="120" t="s">
        <v>133</v>
      </c>
      <c r="JBE162" s="120">
        <v>44264</v>
      </c>
      <c r="JBF162" s="133">
        <v>9.73</v>
      </c>
      <c r="JBG162" s="120" t="s">
        <v>152</v>
      </c>
      <c r="JBH162" s="120" t="s">
        <v>133</v>
      </c>
      <c r="JBI162" s="120">
        <v>44264</v>
      </c>
      <c r="JBJ162" s="133">
        <v>9.73</v>
      </c>
      <c r="JBK162" s="120" t="s">
        <v>152</v>
      </c>
      <c r="JBL162" s="120" t="s">
        <v>133</v>
      </c>
      <c r="JBM162" s="120">
        <v>44264</v>
      </c>
      <c r="JBN162" s="133">
        <v>9.73</v>
      </c>
      <c r="JBO162" s="120" t="s">
        <v>152</v>
      </c>
      <c r="JBP162" s="120" t="s">
        <v>133</v>
      </c>
      <c r="JBQ162" s="120">
        <v>44264</v>
      </c>
      <c r="JBR162" s="133">
        <v>9.73</v>
      </c>
      <c r="JBS162" s="120" t="s">
        <v>152</v>
      </c>
      <c r="JBT162" s="120" t="s">
        <v>133</v>
      </c>
      <c r="JBU162" s="120">
        <v>44264</v>
      </c>
      <c r="JBV162" s="133">
        <v>9.73</v>
      </c>
      <c r="JBW162" s="120" t="s">
        <v>152</v>
      </c>
      <c r="JBX162" s="120" t="s">
        <v>133</v>
      </c>
      <c r="JBY162" s="120">
        <v>44264</v>
      </c>
      <c r="JBZ162" s="133">
        <v>9.73</v>
      </c>
      <c r="JCA162" s="120" t="s">
        <v>152</v>
      </c>
      <c r="JCB162" s="120" t="s">
        <v>133</v>
      </c>
      <c r="JCC162" s="120">
        <v>44264</v>
      </c>
      <c r="JCD162" s="133">
        <v>9.73</v>
      </c>
      <c r="JCE162" s="120" t="s">
        <v>152</v>
      </c>
      <c r="JCF162" s="120" t="s">
        <v>133</v>
      </c>
      <c r="JCG162" s="120">
        <v>44264</v>
      </c>
      <c r="JCH162" s="133">
        <v>9.73</v>
      </c>
      <c r="JCI162" s="120" t="s">
        <v>152</v>
      </c>
      <c r="JCJ162" s="120" t="s">
        <v>133</v>
      </c>
      <c r="JCK162" s="120">
        <v>44264</v>
      </c>
      <c r="JCL162" s="133">
        <v>9.73</v>
      </c>
      <c r="JCM162" s="120" t="s">
        <v>152</v>
      </c>
      <c r="JCN162" s="120" t="s">
        <v>133</v>
      </c>
      <c r="JCO162" s="120">
        <v>44264</v>
      </c>
      <c r="JCP162" s="133">
        <v>9.73</v>
      </c>
      <c r="JCQ162" s="120" t="s">
        <v>152</v>
      </c>
      <c r="JCR162" s="120" t="s">
        <v>133</v>
      </c>
      <c r="JCS162" s="120">
        <v>44264</v>
      </c>
      <c r="JCT162" s="133">
        <v>9.73</v>
      </c>
      <c r="JCU162" s="120" t="s">
        <v>152</v>
      </c>
      <c r="JCV162" s="120" t="s">
        <v>133</v>
      </c>
      <c r="JCW162" s="120">
        <v>44264</v>
      </c>
      <c r="JCX162" s="133">
        <v>9.73</v>
      </c>
      <c r="JCY162" s="120" t="s">
        <v>152</v>
      </c>
      <c r="JCZ162" s="120" t="s">
        <v>133</v>
      </c>
      <c r="JDA162" s="120">
        <v>44264</v>
      </c>
      <c r="JDB162" s="133">
        <v>9.73</v>
      </c>
      <c r="JDC162" s="120" t="s">
        <v>152</v>
      </c>
      <c r="JDD162" s="120" t="s">
        <v>133</v>
      </c>
      <c r="JDE162" s="120">
        <v>44264</v>
      </c>
      <c r="JDF162" s="133">
        <v>9.73</v>
      </c>
      <c r="JDG162" s="120" t="s">
        <v>152</v>
      </c>
      <c r="JDH162" s="120" t="s">
        <v>133</v>
      </c>
      <c r="JDI162" s="120">
        <v>44264</v>
      </c>
      <c r="JDJ162" s="133">
        <v>9.73</v>
      </c>
      <c r="JDK162" s="120" t="s">
        <v>152</v>
      </c>
      <c r="JDL162" s="120" t="s">
        <v>133</v>
      </c>
      <c r="JDM162" s="120">
        <v>44264</v>
      </c>
      <c r="JDN162" s="133">
        <v>9.73</v>
      </c>
      <c r="JDO162" s="120" t="s">
        <v>152</v>
      </c>
      <c r="JDP162" s="120" t="s">
        <v>133</v>
      </c>
      <c r="JDQ162" s="120">
        <v>44264</v>
      </c>
      <c r="JDR162" s="133">
        <v>9.73</v>
      </c>
      <c r="JDS162" s="120" t="s">
        <v>152</v>
      </c>
      <c r="JDT162" s="120" t="s">
        <v>133</v>
      </c>
      <c r="JDU162" s="120">
        <v>44264</v>
      </c>
      <c r="JDV162" s="133">
        <v>9.73</v>
      </c>
      <c r="JDW162" s="120" t="s">
        <v>152</v>
      </c>
      <c r="JDX162" s="120" t="s">
        <v>133</v>
      </c>
      <c r="JDY162" s="120">
        <v>44264</v>
      </c>
      <c r="JDZ162" s="133">
        <v>9.73</v>
      </c>
      <c r="JEA162" s="120" t="s">
        <v>152</v>
      </c>
      <c r="JEB162" s="120" t="s">
        <v>133</v>
      </c>
      <c r="JEC162" s="120">
        <v>44264</v>
      </c>
      <c r="JED162" s="133">
        <v>9.73</v>
      </c>
      <c r="JEE162" s="120" t="s">
        <v>152</v>
      </c>
      <c r="JEF162" s="120" t="s">
        <v>133</v>
      </c>
      <c r="JEG162" s="120">
        <v>44264</v>
      </c>
      <c r="JEH162" s="133">
        <v>9.73</v>
      </c>
      <c r="JEI162" s="120" t="s">
        <v>152</v>
      </c>
      <c r="JEJ162" s="120" t="s">
        <v>133</v>
      </c>
      <c r="JEK162" s="120">
        <v>44264</v>
      </c>
      <c r="JEL162" s="133">
        <v>9.73</v>
      </c>
      <c r="JEM162" s="120" t="s">
        <v>152</v>
      </c>
      <c r="JEN162" s="120" t="s">
        <v>133</v>
      </c>
      <c r="JEO162" s="120">
        <v>44264</v>
      </c>
      <c r="JEP162" s="133">
        <v>9.73</v>
      </c>
      <c r="JEQ162" s="120" t="s">
        <v>152</v>
      </c>
      <c r="JER162" s="120" t="s">
        <v>133</v>
      </c>
      <c r="JES162" s="120">
        <v>44264</v>
      </c>
      <c r="JET162" s="133">
        <v>9.73</v>
      </c>
      <c r="JEU162" s="120" t="s">
        <v>152</v>
      </c>
      <c r="JEV162" s="120" t="s">
        <v>133</v>
      </c>
      <c r="JEW162" s="120">
        <v>44264</v>
      </c>
      <c r="JEX162" s="133">
        <v>9.73</v>
      </c>
      <c r="JEY162" s="120" t="s">
        <v>152</v>
      </c>
      <c r="JEZ162" s="120" t="s">
        <v>133</v>
      </c>
      <c r="JFA162" s="120">
        <v>44264</v>
      </c>
      <c r="JFB162" s="133">
        <v>9.73</v>
      </c>
      <c r="JFC162" s="120" t="s">
        <v>152</v>
      </c>
      <c r="JFD162" s="120" t="s">
        <v>133</v>
      </c>
      <c r="JFE162" s="120">
        <v>44264</v>
      </c>
      <c r="JFF162" s="133">
        <v>9.73</v>
      </c>
      <c r="JFG162" s="120" t="s">
        <v>152</v>
      </c>
      <c r="JFH162" s="120" t="s">
        <v>133</v>
      </c>
      <c r="JFI162" s="120">
        <v>44264</v>
      </c>
      <c r="JFJ162" s="133">
        <v>9.73</v>
      </c>
      <c r="JFK162" s="120" t="s">
        <v>152</v>
      </c>
      <c r="JFL162" s="120" t="s">
        <v>133</v>
      </c>
      <c r="JFM162" s="120">
        <v>44264</v>
      </c>
      <c r="JFN162" s="133">
        <v>9.73</v>
      </c>
      <c r="JFO162" s="120" t="s">
        <v>152</v>
      </c>
      <c r="JFP162" s="120" t="s">
        <v>133</v>
      </c>
      <c r="JFQ162" s="120">
        <v>44264</v>
      </c>
      <c r="JFR162" s="133">
        <v>9.73</v>
      </c>
      <c r="JFS162" s="120" t="s">
        <v>152</v>
      </c>
      <c r="JFT162" s="120" t="s">
        <v>133</v>
      </c>
      <c r="JFU162" s="120">
        <v>44264</v>
      </c>
      <c r="JFV162" s="133">
        <v>9.73</v>
      </c>
      <c r="JFW162" s="120" t="s">
        <v>152</v>
      </c>
      <c r="JFX162" s="120" t="s">
        <v>133</v>
      </c>
      <c r="JFY162" s="120">
        <v>44264</v>
      </c>
      <c r="JFZ162" s="133">
        <v>9.73</v>
      </c>
      <c r="JGA162" s="120" t="s">
        <v>152</v>
      </c>
      <c r="JGB162" s="120" t="s">
        <v>133</v>
      </c>
      <c r="JGC162" s="120">
        <v>44264</v>
      </c>
      <c r="JGD162" s="133">
        <v>9.73</v>
      </c>
      <c r="JGE162" s="120" t="s">
        <v>152</v>
      </c>
      <c r="JGF162" s="120" t="s">
        <v>133</v>
      </c>
      <c r="JGG162" s="120">
        <v>44264</v>
      </c>
      <c r="JGH162" s="133">
        <v>9.73</v>
      </c>
      <c r="JGI162" s="120" t="s">
        <v>152</v>
      </c>
      <c r="JGJ162" s="120" t="s">
        <v>133</v>
      </c>
      <c r="JGK162" s="120">
        <v>44264</v>
      </c>
      <c r="JGL162" s="133">
        <v>9.73</v>
      </c>
      <c r="JGM162" s="120" t="s">
        <v>152</v>
      </c>
      <c r="JGN162" s="120" t="s">
        <v>133</v>
      </c>
      <c r="JGO162" s="120">
        <v>44264</v>
      </c>
      <c r="JGP162" s="133">
        <v>9.73</v>
      </c>
      <c r="JGQ162" s="120" t="s">
        <v>152</v>
      </c>
      <c r="JGR162" s="120" t="s">
        <v>133</v>
      </c>
      <c r="JGS162" s="120">
        <v>44264</v>
      </c>
      <c r="JGT162" s="133">
        <v>9.73</v>
      </c>
      <c r="JGU162" s="120" t="s">
        <v>152</v>
      </c>
      <c r="JGV162" s="120" t="s">
        <v>133</v>
      </c>
      <c r="JGW162" s="120">
        <v>44264</v>
      </c>
      <c r="JGX162" s="133">
        <v>9.73</v>
      </c>
      <c r="JGY162" s="120" t="s">
        <v>152</v>
      </c>
      <c r="JGZ162" s="120" t="s">
        <v>133</v>
      </c>
      <c r="JHA162" s="120">
        <v>44264</v>
      </c>
      <c r="JHB162" s="133">
        <v>9.73</v>
      </c>
      <c r="JHC162" s="120" t="s">
        <v>152</v>
      </c>
      <c r="JHD162" s="120" t="s">
        <v>133</v>
      </c>
      <c r="JHE162" s="120">
        <v>44264</v>
      </c>
      <c r="JHF162" s="133">
        <v>9.73</v>
      </c>
      <c r="JHG162" s="120" t="s">
        <v>152</v>
      </c>
      <c r="JHH162" s="120" t="s">
        <v>133</v>
      </c>
      <c r="JHI162" s="120">
        <v>44264</v>
      </c>
      <c r="JHJ162" s="133">
        <v>9.73</v>
      </c>
      <c r="JHK162" s="120" t="s">
        <v>152</v>
      </c>
      <c r="JHL162" s="120" t="s">
        <v>133</v>
      </c>
      <c r="JHM162" s="120">
        <v>44264</v>
      </c>
      <c r="JHN162" s="133">
        <v>9.73</v>
      </c>
      <c r="JHO162" s="120" t="s">
        <v>152</v>
      </c>
      <c r="JHP162" s="120" t="s">
        <v>133</v>
      </c>
      <c r="JHQ162" s="120">
        <v>44264</v>
      </c>
      <c r="JHR162" s="133">
        <v>9.73</v>
      </c>
      <c r="JHS162" s="120" t="s">
        <v>152</v>
      </c>
      <c r="JHT162" s="120" t="s">
        <v>133</v>
      </c>
      <c r="JHU162" s="120">
        <v>44264</v>
      </c>
      <c r="JHV162" s="133">
        <v>9.73</v>
      </c>
      <c r="JHW162" s="120" t="s">
        <v>152</v>
      </c>
      <c r="JHX162" s="120" t="s">
        <v>133</v>
      </c>
      <c r="JHY162" s="120">
        <v>44264</v>
      </c>
      <c r="JHZ162" s="133">
        <v>9.73</v>
      </c>
      <c r="JIA162" s="120" t="s">
        <v>152</v>
      </c>
      <c r="JIB162" s="120" t="s">
        <v>133</v>
      </c>
      <c r="JIC162" s="120">
        <v>44264</v>
      </c>
      <c r="JID162" s="133">
        <v>9.73</v>
      </c>
      <c r="JIE162" s="120" t="s">
        <v>152</v>
      </c>
      <c r="JIF162" s="120" t="s">
        <v>133</v>
      </c>
      <c r="JIG162" s="120">
        <v>44264</v>
      </c>
      <c r="JIH162" s="133">
        <v>9.73</v>
      </c>
      <c r="JII162" s="120" t="s">
        <v>152</v>
      </c>
      <c r="JIJ162" s="120" t="s">
        <v>133</v>
      </c>
      <c r="JIK162" s="120">
        <v>44264</v>
      </c>
      <c r="JIL162" s="133">
        <v>9.73</v>
      </c>
      <c r="JIM162" s="120" t="s">
        <v>152</v>
      </c>
      <c r="JIN162" s="120" t="s">
        <v>133</v>
      </c>
      <c r="JIO162" s="120">
        <v>44264</v>
      </c>
      <c r="JIP162" s="133">
        <v>9.73</v>
      </c>
      <c r="JIQ162" s="120" t="s">
        <v>152</v>
      </c>
      <c r="JIR162" s="120" t="s">
        <v>133</v>
      </c>
      <c r="JIS162" s="120">
        <v>44264</v>
      </c>
      <c r="JIT162" s="133">
        <v>9.73</v>
      </c>
      <c r="JIU162" s="120" t="s">
        <v>152</v>
      </c>
      <c r="JIV162" s="120" t="s">
        <v>133</v>
      </c>
      <c r="JIW162" s="120">
        <v>44264</v>
      </c>
      <c r="JIX162" s="133">
        <v>9.73</v>
      </c>
      <c r="JIY162" s="120" t="s">
        <v>152</v>
      </c>
      <c r="JIZ162" s="120" t="s">
        <v>133</v>
      </c>
      <c r="JJA162" s="120">
        <v>44264</v>
      </c>
      <c r="JJB162" s="133">
        <v>9.73</v>
      </c>
      <c r="JJC162" s="120" t="s">
        <v>152</v>
      </c>
      <c r="JJD162" s="120" t="s">
        <v>133</v>
      </c>
      <c r="JJE162" s="120">
        <v>44264</v>
      </c>
      <c r="JJF162" s="133">
        <v>9.73</v>
      </c>
      <c r="JJG162" s="120" t="s">
        <v>152</v>
      </c>
      <c r="JJH162" s="120" t="s">
        <v>133</v>
      </c>
      <c r="JJI162" s="120">
        <v>44264</v>
      </c>
      <c r="JJJ162" s="133">
        <v>9.73</v>
      </c>
      <c r="JJK162" s="120" t="s">
        <v>152</v>
      </c>
      <c r="JJL162" s="120" t="s">
        <v>133</v>
      </c>
      <c r="JJM162" s="120">
        <v>44264</v>
      </c>
      <c r="JJN162" s="133">
        <v>9.73</v>
      </c>
      <c r="JJO162" s="120" t="s">
        <v>152</v>
      </c>
      <c r="JJP162" s="120" t="s">
        <v>133</v>
      </c>
      <c r="JJQ162" s="120">
        <v>44264</v>
      </c>
      <c r="JJR162" s="133">
        <v>9.73</v>
      </c>
      <c r="JJS162" s="120" t="s">
        <v>152</v>
      </c>
      <c r="JJT162" s="120" t="s">
        <v>133</v>
      </c>
      <c r="JJU162" s="120">
        <v>44264</v>
      </c>
      <c r="JJV162" s="133">
        <v>9.73</v>
      </c>
      <c r="JJW162" s="120" t="s">
        <v>152</v>
      </c>
      <c r="JJX162" s="120" t="s">
        <v>133</v>
      </c>
      <c r="JJY162" s="120">
        <v>44264</v>
      </c>
      <c r="JJZ162" s="133">
        <v>9.73</v>
      </c>
      <c r="JKA162" s="120" t="s">
        <v>152</v>
      </c>
      <c r="JKB162" s="120" t="s">
        <v>133</v>
      </c>
      <c r="JKC162" s="120">
        <v>44264</v>
      </c>
      <c r="JKD162" s="133">
        <v>9.73</v>
      </c>
      <c r="JKE162" s="120" t="s">
        <v>152</v>
      </c>
      <c r="JKF162" s="120" t="s">
        <v>133</v>
      </c>
      <c r="JKG162" s="120">
        <v>44264</v>
      </c>
      <c r="JKH162" s="133">
        <v>9.73</v>
      </c>
      <c r="JKI162" s="120" t="s">
        <v>152</v>
      </c>
      <c r="JKJ162" s="120" t="s">
        <v>133</v>
      </c>
      <c r="JKK162" s="120">
        <v>44264</v>
      </c>
      <c r="JKL162" s="133">
        <v>9.73</v>
      </c>
      <c r="JKM162" s="120" t="s">
        <v>152</v>
      </c>
      <c r="JKN162" s="120" t="s">
        <v>133</v>
      </c>
      <c r="JKO162" s="120">
        <v>44264</v>
      </c>
      <c r="JKP162" s="133">
        <v>9.73</v>
      </c>
      <c r="JKQ162" s="120" t="s">
        <v>152</v>
      </c>
      <c r="JKR162" s="120" t="s">
        <v>133</v>
      </c>
      <c r="JKS162" s="120">
        <v>44264</v>
      </c>
      <c r="JKT162" s="133">
        <v>9.73</v>
      </c>
      <c r="JKU162" s="120" t="s">
        <v>152</v>
      </c>
      <c r="JKV162" s="120" t="s">
        <v>133</v>
      </c>
      <c r="JKW162" s="120">
        <v>44264</v>
      </c>
      <c r="JKX162" s="133">
        <v>9.73</v>
      </c>
      <c r="JKY162" s="120" t="s">
        <v>152</v>
      </c>
      <c r="JKZ162" s="120" t="s">
        <v>133</v>
      </c>
      <c r="JLA162" s="120">
        <v>44264</v>
      </c>
      <c r="JLB162" s="133">
        <v>9.73</v>
      </c>
      <c r="JLC162" s="120" t="s">
        <v>152</v>
      </c>
      <c r="JLD162" s="120" t="s">
        <v>133</v>
      </c>
      <c r="JLE162" s="120">
        <v>44264</v>
      </c>
      <c r="JLF162" s="133">
        <v>9.73</v>
      </c>
      <c r="JLG162" s="120" t="s">
        <v>152</v>
      </c>
      <c r="JLH162" s="120" t="s">
        <v>133</v>
      </c>
      <c r="JLI162" s="120">
        <v>44264</v>
      </c>
      <c r="JLJ162" s="133">
        <v>9.73</v>
      </c>
      <c r="JLK162" s="120" t="s">
        <v>152</v>
      </c>
      <c r="JLL162" s="120" t="s">
        <v>133</v>
      </c>
      <c r="JLM162" s="120">
        <v>44264</v>
      </c>
      <c r="JLN162" s="133">
        <v>9.73</v>
      </c>
      <c r="JLO162" s="120" t="s">
        <v>152</v>
      </c>
      <c r="JLP162" s="120" t="s">
        <v>133</v>
      </c>
      <c r="JLQ162" s="120">
        <v>44264</v>
      </c>
      <c r="JLR162" s="133">
        <v>9.73</v>
      </c>
      <c r="JLS162" s="120" t="s">
        <v>152</v>
      </c>
      <c r="JLT162" s="120" t="s">
        <v>133</v>
      </c>
      <c r="JLU162" s="120">
        <v>44264</v>
      </c>
      <c r="JLV162" s="133">
        <v>9.73</v>
      </c>
      <c r="JLW162" s="120" t="s">
        <v>152</v>
      </c>
      <c r="JLX162" s="120" t="s">
        <v>133</v>
      </c>
      <c r="JLY162" s="120">
        <v>44264</v>
      </c>
      <c r="JLZ162" s="133">
        <v>9.73</v>
      </c>
      <c r="JMA162" s="120" t="s">
        <v>152</v>
      </c>
      <c r="JMB162" s="120" t="s">
        <v>133</v>
      </c>
      <c r="JMC162" s="120">
        <v>44264</v>
      </c>
      <c r="JMD162" s="133">
        <v>9.73</v>
      </c>
      <c r="JME162" s="120" t="s">
        <v>152</v>
      </c>
      <c r="JMF162" s="120" t="s">
        <v>133</v>
      </c>
      <c r="JMG162" s="120">
        <v>44264</v>
      </c>
      <c r="JMH162" s="133">
        <v>9.73</v>
      </c>
      <c r="JMI162" s="120" t="s">
        <v>152</v>
      </c>
      <c r="JMJ162" s="120" t="s">
        <v>133</v>
      </c>
      <c r="JMK162" s="120">
        <v>44264</v>
      </c>
      <c r="JML162" s="133">
        <v>9.73</v>
      </c>
      <c r="JMM162" s="120" t="s">
        <v>152</v>
      </c>
      <c r="JMN162" s="120" t="s">
        <v>133</v>
      </c>
      <c r="JMO162" s="120">
        <v>44264</v>
      </c>
      <c r="JMP162" s="133">
        <v>9.73</v>
      </c>
      <c r="JMQ162" s="120" t="s">
        <v>152</v>
      </c>
      <c r="JMR162" s="120" t="s">
        <v>133</v>
      </c>
      <c r="JMS162" s="120">
        <v>44264</v>
      </c>
      <c r="JMT162" s="133">
        <v>9.73</v>
      </c>
      <c r="JMU162" s="120" t="s">
        <v>152</v>
      </c>
      <c r="JMV162" s="120" t="s">
        <v>133</v>
      </c>
      <c r="JMW162" s="120">
        <v>44264</v>
      </c>
      <c r="JMX162" s="133">
        <v>9.73</v>
      </c>
      <c r="JMY162" s="120" t="s">
        <v>152</v>
      </c>
      <c r="JMZ162" s="120" t="s">
        <v>133</v>
      </c>
      <c r="JNA162" s="120">
        <v>44264</v>
      </c>
      <c r="JNB162" s="133">
        <v>9.73</v>
      </c>
      <c r="JNC162" s="120" t="s">
        <v>152</v>
      </c>
      <c r="JND162" s="120" t="s">
        <v>133</v>
      </c>
      <c r="JNE162" s="120">
        <v>44264</v>
      </c>
      <c r="JNF162" s="133">
        <v>9.73</v>
      </c>
      <c r="JNG162" s="120" t="s">
        <v>152</v>
      </c>
      <c r="JNH162" s="120" t="s">
        <v>133</v>
      </c>
      <c r="JNI162" s="120">
        <v>44264</v>
      </c>
      <c r="JNJ162" s="133">
        <v>9.73</v>
      </c>
      <c r="JNK162" s="120" t="s">
        <v>152</v>
      </c>
      <c r="JNL162" s="120" t="s">
        <v>133</v>
      </c>
      <c r="JNM162" s="120">
        <v>44264</v>
      </c>
      <c r="JNN162" s="133">
        <v>9.73</v>
      </c>
      <c r="JNO162" s="120" t="s">
        <v>152</v>
      </c>
      <c r="JNP162" s="120" t="s">
        <v>133</v>
      </c>
      <c r="JNQ162" s="120">
        <v>44264</v>
      </c>
      <c r="JNR162" s="133">
        <v>9.73</v>
      </c>
      <c r="JNS162" s="120" t="s">
        <v>152</v>
      </c>
      <c r="JNT162" s="120" t="s">
        <v>133</v>
      </c>
      <c r="JNU162" s="120">
        <v>44264</v>
      </c>
      <c r="JNV162" s="133">
        <v>9.73</v>
      </c>
      <c r="JNW162" s="120" t="s">
        <v>152</v>
      </c>
      <c r="JNX162" s="120" t="s">
        <v>133</v>
      </c>
      <c r="JNY162" s="120">
        <v>44264</v>
      </c>
      <c r="JNZ162" s="133">
        <v>9.73</v>
      </c>
      <c r="JOA162" s="120" t="s">
        <v>152</v>
      </c>
      <c r="JOB162" s="120" t="s">
        <v>133</v>
      </c>
      <c r="JOC162" s="120">
        <v>44264</v>
      </c>
      <c r="JOD162" s="133">
        <v>9.73</v>
      </c>
      <c r="JOE162" s="120" t="s">
        <v>152</v>
      </c>
      <c r="JOF162" s="120" t="s">
        <v>133</v>
      </c>
      <c r="JOG162" s="120">
        <v>44264</v>
      </c>
      <c r="JOH162" s="133">
        <v>9.73</v>
      </c>
      <c r="JOI162" s="120" t="s">
        <v>152</v>
      </c>
      <c r="JOJ162" s="120" t="s">
        <v>133</v>
      </c>
      <c r="JOK162" s="120">
        <v>44264</v>
      </c>
      <c r="JOL162" s="133">
        <v>9.73</v>
      </c>
      <c r="JOM162" s="120" t="s">
        <v>152</v>
      </c>
      <c r="JON162" s="120" t="s">
        <v>133</v>
      </c>
      <c r="JOO162" s="120">
        <v>44264</v>
      </c>
      <c r="JOP162" s="133">
        <v>9.73</v>
      </c>
      <c r="JOQ162" s="120" t="s">
        <v>152</v>
      </c>
      <c r="JOR162" s="120" t="s">
        <v>133</v>
      </c>
      <c r="JOS162" s="120">
        <v>44264</v>
      </c>
      <c r="JOT162" s="133">
        <v>9.73</v>
      </c>
      <c r="JOU162" s="120" t="s">
        <v>152</v>
      </c>
      <c r="JOV162" s="120" t="s">
        <v>133</v>
      </c>
      <c r="JOW162" s="120">
        <v>44264</v>
      </c>
      <c r="JOX162" s="133">
        <v>9.73</v>
      </c>
      <c r="JOY162" s="120" t="s">
        <v>152</v>
      </c>
      <c r="JOZ162" s="120" t="s">
        <v>133</v>
      </c>
      <c r="JPA162" s="120">
        <v>44264</v>
      </c>
      <c r="JPB162" s="133">
        <v>9.73</v>
      </c>
      <c r="JPC162" s="120" t="s">
        <v>152</v>
      </c>
      <c r="JPD162" s="120" t="s">
        <v>133</v>
      </c>
      <c r="JPE162" s="120">
        <v>44264</v>
      </c>
      <c r="JPF162" s="133">
        <v>9.73</v>
      </c>
      <c r="JPG162" s="120" t="s">
        <v>152</v>
      </c>
      <c r="JPH162" s="120" t="s">
        <v>133</v>
      </c>
      <c r="JPI162" s="120">
        <v>44264</v>
      </c>
      <c r="JPJ162" s="133">
        <v>9.73</v>
      </c>
      <c r="JPK162" s="120" t="s">
        <v>152</v>
      </c>
      <c r="JPL162" s="120" t="s">
        <v>133</v>
      </c>
      <c r="JPM162" s="120">
        <v>44264</v>
      </c>
      <c r="JPN162" s="133">
        <v>9.73</v>
      </c>
      <c r="JPO162" s="120" t="s">
        <v>152</v>
      </c>
      <c r="JPP162" s="120" t="s">
        <v>133</v>
      </c>
      <c r="JPQ162" s="120">
        <v>44264</v>
      </c>
      <c r="JPR162" s="133">
        <v>9.73</v>
      </c>
      <c r="JPS162" s="120" t="s">
        <v>152</v>
      </c>
      <c r="JPT162" s="120" t="s">
        <v>133</v>
      </c>
      <c r="JPU162" s="120">
        <v>44264</v>
      </c>
      <c r="JPV162" s="133">
        <v>9.73</v>
      </c>
      <c r="JPW162" s="120" t="s">
        <v>152</v>
      </c>
      <c r="JPX162" s="120" t="s">
        <v>133</v>
      </c>
      <c r="JPY162" s="120">
        <v>44264</v>
      </c>
      <c r="JPZ162" s="133">
        <v>9.73</v>
      </c>
      <c r="JQA162" s="120" t="s">
        <v>152</v>
      </c>
      <c r="JQB162" s="120" t="s">
        <v>133</v>
      </c>
      <c r="JQC162" s="120">
        <v>44264</v>
      </c>
      <c r="JQD162" s="133">
        <v>9.73</v>
      </c>
      <c r="JQE162" s="120" t="s">
        <v>152</v>
      </c>
      <c r="JQF162" s="120" t="s">
        <v>133</v>
      </c>
      <c r="JQG162" s="120">
        <v>44264</v>
      </c>
      <c r="JQH162" s="133">
        <v>9.73</v>
      </c>
      <c r="JQI162" s="120" t="s">
        <v>152</v>
      </c>
      <c r="JQJ162" s="120" t="s">
        <v>133</v>
      </c>
      <c r="JQK162" s="120">
        <v>44264</v>
      </c>
      <c r="JQL162" s="133">
        <v>9.73</v>
      </c>
      <c r="JQM162" s="120" t="s">
        <v>152</v>
      </c>
      <c r="JQN162" s="120" t="s">
        <v>133</v>
      </c>
      <c r="JQO162" s="120">
        <v>44264</v>
      </c>
      <c r="JQP162" s="133">
        <v>9.73</v>
      </c>
      <c r="JQQ162" s="120" t="s">
        <v>152</v>
      </c>
      <c r="JQR162" s="120" t="s">
        <v>133</v>
      </c>
      <c r="JQS162" s="120">
        <v>44264</v>
      </c>
      <c r="JQT162" s="133">
        <v>9.73</v>
      </c>
      <c r="JQU162" s="120" t="s">
        <v>152</v>
      </c>
      <c r="JQV162" s="120" t="s">
        <v>133</v>
      </c>
      <c r="JQW162" s="120">
        <v>44264</v>
      </c>
      <c r="JQX162" s="133">
        <v>9.73</v>
      </c>
      <c r="JQY162" s="120" t="s">
        <v>152</v>
      </c>
      <c r="JQZ162" s="120" t="s">
        <v>133</v>
      </c>
      <c r="JRA162" s="120">
        <v>44264</v>
      </c>
      <c r="JRB162" s="133">
        <v>9.73</v>
      </c>
      <c r="JRC162" s="120" t="s">
        <v>152</v>
      </c>
      <c r="JRD162" s="120" t="s">
        <v>133</v>
      </c>
      <c r="JRE162" s="120">
        <v>44264</v>
      </c>
      <c r="JRF162" s="133">
        <v>9.73</v>
      </c>
      <c r="JRG162" s="120" t="s">
        <v>152</v>
      </c>
      <c r="JRH162" s="120" t="s">
        <v>133</v>
      </c>
      <c r="JRI162" s="120">
        <v>44264</v>
      </c>
      <c r="JRJ162" s="133">
        <v>9.73</v>
      </c>
      <c r="JRK162" s="120" t="s">
        <v>152</v>
      </c>
      <c r="JRL162" s="120" t="s">
        <v>133</v>
      </c>
      <c r="JRM162" s="120">
        <v>44264</v>
      </c>
      <c r="JRN162" s="133">
        <v>9.73</v>
      </c>
      <c r="JRO162" s="120" t="s">
        <v>152</v>
      </c>
      <c r="JRP162" s="120" t="s">
        <v>133</v>
      </c>
      <c r="JRQ162" s="120">
        <v>44264</v>
      </c>
      <c r="JRR162" s="133">
        <v>9.73</v>
      </c>
      <c r="JRS162" s="120" t="s">
        <v>152</v>
      </c>
      <c r="JRT162" s="120" t="s">
        <v>133</v>
      </c>
      <c r="JRU162" s="120">
        <v>44264</v>
      </c>
      <c r="JRV162" s="133">
        <v>9.73</v>
      </c>
      <c r="JRW162" s="120" t="s">
        <v>152</v>
      </c>
      <c r="JRX162" s="120" t="s">
        <v>133</v>
      </c>
      <c r="JRY162" s="120">
        <v>44264</v>
      </c>
      <c r="JRZ162" s="133">
        <v>9.73</v>
      </c>
      <c r="JSA162" s="120" t="s">
        <v>152</v>
      </c>
      <c r="JSB162" s="120" t="s">
        <v>133</v>
      </c>
      <c r="JSC162" s="120">
        <v>44264</v>
      </c>
      <c r="JSD162" s="133">
        <v>9.73</v>
      </c>
      <c r="JSE162" s="120" t="s">
        <v>152</v>
      </c>
      <c r="JSF162" s="120" t="s">
        <v>133</v>
      </c>
      <c r="JSG162" s="120">
        <v>44264</v>
      </c>
      <c r="JSH162" s="133">
        <v>9.73</v>
      </c>
      <c r="JSI162" s="120" t="s">
        <v>152</v>
      </c>
      <c r="JSJ162" s="120" t="s">
        <v>133</v>
      </c>
      <c r="JSK162" s="120">
        <v>44264</v>
      </c>
      <c r="JSL162" s="133">
        <v>9.73</v>
      </c>
      <c r="JSM162" s="120" t="s">
        <v>152</v>
      </c>
      <c r="JSN162" s="120" t="s">
        <v>133</v>
      </c>
      <c r="JSO162" s="120">
        <v>44264</v>
      </c>
      <c r="JSP162" s="133">
        <v>9.73</v>
      </c>
      <c r="JSQ162" s="120" t="s">
        <v>152</v>
      </c>
      <c r="JSR162" s="120" t="s">
        <v>133</v>
      </c>
      <c r="JSS162" s="120">
        <v>44264</v>
      </c>
      <c r="JST162" s="133">
        <v>9.73</v>
      </c>
      <c r="JSU162" s="120" t="s">
        <v>152</v>
      </c>
      <c r="JSV162" s="120" t="s">
        <v>133</v>
      </c>
      <c r="JSW162" s="120">
        <v>44264</v>
      </c>
      <c r="JSX162" s="133">
        <v>9.73</v>
      </c>
      <c r="JSY162" s="120" t="s">
        <v>152</v>
      </c>
      <c r="JSZ162" s="120" t="s">
        <v>133</v>
      </c>
      <c r="JTA162" s="120">
        <v>44264</v>
      </c>
      <c r="JTB162" s="133">
        <v>9.73</v>
      </c>
      <c r="JTC162" s="120" t="s">
        <v>152</v>
      </c>
      <c r="JTD162" s="120" t="s">
        <v>133</v>
      </c>
      <c r="JTE162" s="120">
        <v>44264</v>
      </c>
      <c r="JTF162" s="133">
        <v>9.73</v>
      </c>
      <c r="JTG162" s="120" t="s">
        <v>152</v>
      </c>
      <c r="JTH162" s="120" t="s">
        <v>133</v>
      </c>
      <c r="JTI162" s="120">
        <v>44264</v>
      </c>
      <c r="JTJ162" s="133">
        <v>9.73</v>
      </c>
      <c r="JTK162" s="120" t="s">
        <v>152</v>
      </c>
      <c r="JTL162" s="120" t="s">
        <v>133</v>
      </c>
      <c r="JTM162" s="120">
        <v>44264</v>
      </c>
      <c r="JTN162" s="133">
        <v>9.73</v>
      </c>
      <c r="JTO162" s="120" t="s">
        <v>152</v>
      </c>
      <c r="JTP162" s="120" t="s">
        <v>133</v>
      </c>
      <c r="JTQ162" s="120">
        <v>44264</v>
      </c>
      <c r="JTR162" s="133">
        <v>9.73</v>
      </c>
      <c r="JTS162" s="120" t="s">
        <v>152</v>
      </c>
      <c r="JTT162" s="120" t="s">
        <v>133</v>
      </c>
      <c r="JTU162" s="120">
        <v>44264</v>
      </c>
      <c r="JTV162" s="133">
        <v>9.73</v>
      </c>
      <c r="JTW162" s="120" t="s">
        <v>152</v>
      </c>
      <c r="JTX162" s="120" t="s">
        <v>133</v>
      </c>
      <c r="JTY162" s="120">
        <v>44264</v>
      </c>
      <c r="JTZ162" s="133">
        <v>9.73</v>
      </c>
      <c r="JUA162" s="120" t="s">
        <v>152</v>
      </c>
      <c r="JUB162" s="120" t="s">
        <v>133</v>
      </c>
      <c r="JUC162" s="120">
        <v>44264</v>
      </c>
      <c r="JUD162" s="133">
        <v>9.73</v>
      </c>
      <c r="JUE162" s="120" t="s">
        <v>152</v>
      </c>
      <c r="JUF162" s="120" t="s">
        <v>133</v>
      </c>
      <c r="JUG162" s="120">
        <v>44264</v>
      </c>
      <c r="JUH162" s="133">
        <v>9.73</v>
      </c>
      <c r="JUI162" s="120" t="s">
        <v>152</v>
      </c>
      <c r="JUJ162" s="120" t="s">
        <v>133</v>
      </c>
      <c r="JUK162" s="120">
        <v>44264</v>
      </c>
      <c r="JUL162" s="133">
        <v>9.73</v>
      </c>
      <c r="JUM162" s="120" t="s">
        <v>152</v>
      </c>
      <c r="JUN162" s="120" t="s">
        <v>133</v>
      </c>
      <c r="JUO162" s="120">
        <v>44264</v>
      </c>
      <c r="JUP162" s="133">
        <v>9.73</v>
      </c>
      <c r="JUQ162" s="120" t="s">
        <v>152</v>
      </c>
      <c r="JUR162" s="120" t="s">
        <v>133</v>
      </c>
      <c r="JUS162" s="120">
        <v>44264</v>
      </c>
      <c r="JUT162" s="133">
        <v>9.73</v>
      </c>
      <c r="JUU162" s="120" t="s">
        <v>152</v>
      </c>
      <c r="JUV162" s="120" t="s">
        <v>133</v>
      </c>
      <c r="JUW162" s="120">
        <v>44264</v>
      </c>
      <c r="JUX162" s="133">
        <v>9.73</v>
      </c>
      <c r="JUY162" s="120" t="s">
        <v>152</v>
      </c>
      <c r="JUZ162" s="120" t="s">
        <v>133</v>
      </c>
      <c r="JVA162" s="120">
        <v>44264</v>
      </c>
      <c r="JVB162" s="133">
        <v>9.73</v>
      </c>
      <c r="JVC162" s="120" t="s">
        <v>152</v>
      </c>
      <c r="JVD162" s="120" t="s">
        <v>133</v>
      </c>
      <c r="JVE162" s="120">
        <v>44264</v>
      </c>
      <c r="JVF162" s="133">
        <v>9.73</v>
      </c>
      <c r="JVG162" s="120" t="s">
        <v>152</v>
      </c>
      <c r="JVH162" s="120" t="s">
        <v>133</v>
      </c>
      <c r="JVI162" s="120">
        <v>44264</v>
      </c>
      <c r="JVJ162" s="133">
        <v>9.73</v>
      </c>
      <c r="JVK162" s="120" t="s">
        <v>152</v>
      </c>
      <c r="JVL162" s="120" t="s">
        <v>133</v>
      </c>
      <c r="JVM162" s="120">
        <v>44264</v>
      </c>
      <c r="JVN162" s="133">
        <v>9.73</v>
      </c>
      <c r="JVO162" s="120" t="s">
        <v>152</v>
      </c>
      <c r="JVP162" s="120" t="s">
        <v>133</v>
      </c>
      <c r="JVQ162" s="120">
        <v>44264</v>
      </c>
      <c r="JVR162" s="133">
        <v>9.73</v>
      </c>
      <c r="JVS162" s="120" t="s">
        <v>152</v>
      </c>
      <c r="JVT162" s="120" t="s">
        <v>133</v>
      </c>
      <c r="JVU162" s="120">
        <v>44264</v>
      </c>
      <c r="JVV162" s="133">
        <v>9.73</v>
      </c>
      <c r="JVW162" s="120" t="s">
        <v>152</v>
      </c>
      <c r="JVX162" s="120" t="s">
        <v>133</v>
      </c>
      <c r="JVY162" s="120">
        <v>44264</v>
      </c>
      <c r="JVZ162" s="133">
        <v>9.73</v>
      </c>
      <c r="JWA162" s="120" t="s">
        <v>152</v>
      </c>
      <c r="JWB162" s="120" t="s">
        <v>133</v>
      </c>
      <c r="JWC162" s="120">
        <v>44264</v>
      </c>
      <c r="JWD162" s="133">
        <v>9.73</v>
      </c>
      <c r="JWE162" s="120" t="s">
        <v>152</v>
      </c>
      <c r="JWF162" s="120" t="s">
        <v>133</v>
      </c>
      <c r="JWG162" s="120">
        <v>44264</v>
      </c>
      <c r="JWH162" s="133">
        <v>9.73</v>
      </c>
      <c r="JWI162" s="120" t="s">
        <v>152</v>
      </c>
      <c r="JWJ162" s="120" t="s">
        <v>133</v>
      </c>
      <c r="JWK162" s="120">
        <v>44264</v>
      </c>
      <c r="JWL162" s="133">
        <v>9.73</v>
      </c>
      <c r="JWM162" s="120" t="s">
        <v>152</v>
      </c>
      <c r="JWN162" s="120" t="s">
        <v>133</v>
      </c>
      <c r="JWO162" s="120">
        <v>44264</v>
      </c>
      <c r="JWP162" s="133">
        <v>9.73</v>
      </c>
      <c r="JWQ162" s="120" t="s">
        <v>152</v>
      </c>
      <c r="JWR162" s="120" t="s">
        <v>133</v>
      </c>
      <c r="JWS162" s="120">
        <v>44264</v>
      </c>
      <c r="JWT162" s="133">
        <v>9.73</v>
      </c>
      <c r="JWU162" s="120" t="s">
        <v>152</v>
      </c>
      <c r="JWV162" s="120" t="s">
        <v>133</v>
      </c>
      <c r="JWW162" s="120">
        <v>44264</v>
      </c>
      <c r="JWX162" s="133">
        <v>9.73</v>
      </c>
      <c r="JWY162" s="120" t="s">
        <v>152</v>
      </c>
      <c r="JWZ162" s="120" t="s">
        <v>133</v>
      </c>
      <c r="JXA162" s="120">
        <v>44264</v>
      </c>
      <c r="JXB162" s="133">
        <v>9.73</v>
      </c>
      <c r="JXC162" s="120" t="s">
        <v>152</v>
      </c>
      <c r="JXD162" s="120" t="s">
        <v>133</v>
      </c>
      <c r="JXE162" s="120">
        <v>44264</v>
      </c>
      <c r="JXF162" s="133">
        <v>9.73</v>
      </c>
      <c r="JXG162" s="120" t="s">
        <v>152</v>
      </c>
      <c r="JXH162" s="120" t="s">
        <v>133</v>
      </c>
      <c r="JXI162" s="120">
        <v>44264</v>
      </c>
      <c r="JXJ162" s="133">
        <v>9.73</v>
      </c>
      <c r="JXK162" s="120" t="s">
        <v>152</v>
      </c>
      <c r="JXL162" s="120" t="s">
        <v>133</v>
      </c>
      <c r="JXM162" s="120">
        <v>44264</v>
      </c>
      <c r="JXN162" s="133">
        <v>9.73</v>
      </c>
      <c r="JXO162" s="120" t="s">
        <v>152</v>
      </c>
      <c r="JXP162" s="120" t="s">
        <v>133</v>
      </c>
      <c r="JXQ162" s="120">
        <v>44264</v>
      </c>
      <c r="JXR162" s="133">
        <v>9.73</v>
      </c>
      <c r="JXS162" s="120" t="s">
        <v>152</v>
      </c>
      <c r="JXT162" s="120" t="s">
        <v>133</v>
      </c>
      <c r="JXU162" s="120">
        <v>44264</v>
      </c>
      <c r="JXV162" s="133">
        <v>9.73</v>
      </c>
      <c r="JXW162" s="120" t="s">
        <v>152</v>
      </c>
      <c r="JXX162" s="120" t="s">
        <v>133</v>
      </c>
      <c r="JXY162" s="120">
        <v>44264</v>
      </c>
      <c r="JXZ162" s="133">
        <v>9.73</v>
      </c>
      <c r="JYA162" s="120" t="s">
        <v>152</v>
      </c>
      <c r="JYB162" s="120" t="s">
        <v>133</v>
      </c>
      <c r="JYC162" s="120">
        <v>44264</v>
      </c>
      <c r="JYD162" s="133">
        <v>9.73</v>
      </c>
      <c r="JYE162" s="120" t="s">
        <v>152</v>
      </c>
      <c r="JYF162" s="120" t="s">
        <v>133</v>
      </c>
      <c r="JYG162" s="120">
        <v>44264</v>
      </c>
      <c r="JYH162" s="133">
        <v>9.73</v>
      </c>
      <c r="JYI162" s="120" t="s">
        <v>152</v>
      </c>
      <c r="JYJ162" s="120" t="s">
        <v>133</v>
      </c>
      <c r="JYK162" s="120">
        <v>44264</v>
      </c>
      <c r="JYL162" s="133">
        <v>9.73</v>
      </c>
      <c r="JYM162" s="120" t="s">
        <v>152</v>
      </c>
      <c r="JYN162" s="120" t="s">
        <v>133</v>
      </c>
      <c r="JYO162" s="120">
        <v>44264</v>
      </c>
      <c r="JYP162" s="133">
        <v>9.73</v>
      </c>
      <c r="JYQ162" s="120" t="s">
        <v>152</v>
      </c>
      <c r="JYR162" s="120" t="s">
        <v>133</v>
      </c>
      <c r="JYS162" s="120">
        <v>44264</v>
      </c>
      <c r="JYT162" s="133">
        <v>9.73</v>
      </c>
      <c r="JYU162" s="120" t="s">
        <v>152</v>
      </c>
      <c r="JYV162" s="120" t="s">
        <v>133</v>
      </c>
      <c r="JYW162" s="120">
        <v>44264</v>
      </c>
      <c r="JYX162" s="133">
        <v>9.73</v>
      </c>
      <c r="JYY162" s="120" t="s">
        <v>152</v>
      </c>
      <c r="JYZ162" s="120" t="s">
        <v>133</v>
      </c>
      <c r="JZA162" s="120">
        <v>44264</v>
      </c>
      <c r="JZB162" s="133">
        <v>9.73</v>
      </c>
      <c r="JZC162" s="120" t="s">
        <v>152</v>
      </c>
      <c r="JZD162" s="120" t="s">
        <v>133</v>
      </c>
      <c r="JZE162" s="120">
        <v>44264</v>
      </c>
      <c r="JZF162" s="133">
        <v>9.73</v>
      </c>
      <c r="JZG162" s="120" t="s">
        <v>152</v>
      </c>
      <c r="JZH162" s="120" t="s">
        <v>133</v>
      </c>
      <c r="JZI162" s="120">
        <v>44264</v>
      </c>
      <c r="JZJ162" s="133">
        <v>9.73</v>
      </c>
      <c r="JZK162" s="120" t="s">
        <v>152</v>
      </c>
      <c r="JZL162" s="120" t="s">
        <v>133</v>
      </c>
      <c r="JZM162" s="120">
        <v>44264</v>
      </c>
      <c r="JZN162" s="133">
        <v>9.73</v>
      </c>
      <c r="JZO162" s="120" t="s">
        <v>152</v>
      </c>
      <c r="JZP162" s="120" t="s">
        <v>133</v>
      </c>
      <c r="JZQ162" s="120">
        <v>44264</v>
      </c>
      <c r="JZR162" s="133">
        <v>9.73</v>
      </c>
      <c r="JZS162" s="120" t="s">
        <v>152</v>
      </c>
      <c r="JZT162" s="120" t="s">
        <v>133</v>
      </c>
      <c r="JZU162" s="120">
        <v>44264</v>
      </c>
      <c r="JZV162" s="133">
        <v>9.73</v>
      </c>
      <c r="JZW162" s="120" t="s">
        <v>152</v>
      </c>
      <c r="JZX162" s="120" t="s">
        <v>133</v>
      </c>
      <c r="JZY162" s="120">
        <v>44264</v>
      </c>
      <c r="JZZ162" s="133">
        <v>9.73</v>
      </c>
      <c r="KAA162" s="120" t="s">
        <v>152</v>
      </c>
      <c r="KAB162" s="120" t="s">
        <v>133</v>
      </c>
      <c r="KAC162" s="120">
        <v>44264</v>
      </c>
      <c r="KAD162" s="133">
        <v>9.73</v>
      </c>
      <c r="KAE162" s="120" t="s">
        <v>152</v>
      </c>
      <c r="KAF162" s="120" t="s">
        <v>133</v>
      </c>
      <c r="KAG162" s="120">
        <v>44264</v>
      </c>
      <c r="KAH162" s="133">
        <v>9.73</v>
      </c>
      <c r="KAI162" s="120" t="s">
        <v>152</v>
      </c>
      <c r="KAJ162" s="120" t="s">
        <v>133</v>
      </c>
      <c r="KAK162" s="120">
        <v>44264</v>
      </c>
      <c r="KAL162" s="133">
        <v>9.73</v>
      </c>
      <c r="KAM162" s="120" t="s">
        <v>152</v>
      </c>
      <c r="KAN162" s="120" t="s">
        <v>133</v>
      </c>
      <c r="KAO162" s="120">
        <v>44264</v>
      </c>
      <c r="KAP162" s="133">
        <v>9.73</v>
      </c>
      <c r="KAQ162" s="120" t="s">
        <v>152</v>
      </c>
      <c r="KAR162" s="120" t="s">
        <v>133</v>
      </c>
      <c r="KAS162" s="120">
        <v>44264</v>
      </c>
      <c r="KAT162" s="133">
        <v>9.73</v>
      </c>
      <c r="KAU162" s="120" t="s">
        <v>152</v>
      </c>
      <c r="KAV162" s="120" t="s">
        <v>133</v>
      </c>
      <c r="KAW162" s="120">
        <v>44264</v>
      </c>
      <c r="KAX162" s="133">
        <v>9.73</v>
      </c>
      <c r="KAY162" s="120" t="s">
        <v>152</v>
      </c>
      <c r="KAZ162" s="120" t="s">
        <v>133</v>
      </c>
      <c r="KBA162" s="120">
        <v>44264</v>
      </c>
      <c r="KBB162" s="133">
        <v>9.73</v>
      </c>
      <c r="KBC162" s="120" t="s">
        <v>152</v>
      </c>
      <c r="KBD162" s="120" t="s">
        <v>133</v>
      </c>
      <c r="KBE162" s="120">
        <v>44264</v>
      </c>
      <c r="KBF162" s="133">
        <v>9.73</v>
      </c>
      <c r="KBG162" s="120" t="s">
        <v>152</v>
      </c>
      <c r="KBH162" s="120" t="s">
        <v>133</v>
      </c>
      <c r="KBI162" s="120">
        <v>44264</v>
      </c>
      <c r="KBJ162" s="133">
        <v>9.73</v>
      </c>
      <c r="KBK162" s="120" t="s">
        <v>152</v>
      </c>
      <c r="KBL162" s="120" t="s">
        <v>133</v>
      </c>
      <c r="KBM162" s="120">
        <v>44264</v>
      </c>
      <c r="KBN162" s="133">
        <v>9.73</v>
      </c>
      <c r="KBO162" s="120" t="s">
        <v>152</v>
      </c>
      <c r="KBP162" s="120" t="s">
        <v>133</v>
      </c>
      <c r="KBQ162" s="120">
        <v>44264</v>
      </c>
      <c r="KBR162" s="133">
        <v>9.73</v>
      </c>
      <c r="KBS162" s="120" t="s">
        <v>152</v>
      </c>
      <c r="KBT162" s="120" t="s">
        <v>133</v>
      </c>
      <c r="KBU162" s="120">
        <v>44264</v>
      </c>
      <c r="KBV162" s="133">
        <v>9.73</v>
      </c>
      <c r="KBW162" s="120" t="s">
        <v>152</v>
      </c>
      <c r="KBX162" s="120" t="s">
        <v>133</v>
      </c>
      <c r="KBY162" s="120">
        <v>44264</v>
      </c>
      <c r="KBZ162" s="133">
        <v>9.73</v>
      </c>
      <c r="KCA162" s="120" t="s">
        <v>152</v>
      </c>
      <c r="KCB162" s="120" t="s">
        <v>133</v>
      </c>
      <c r="KCC162" s="120">
        <v>44264</v>
      </c>
      <c r="KCD162" s="133">
        <v>9.73</v>
      </c>
      <c r="KCE162" s="120" t="s">
        <v>152</v>
      </c>
      <c r="KCF162" s="120" t="s">
        <v>133</v>
      </c>
      <c r="KCG162" s="120">
        <v>44264</v>
      </c>
      <c r="KCH162" s="133">
        <v>9.73</v>
      </c>
      <c r="KCI162" s="120" t="s">
        <v>152</v>
      </c>
      <c r="KCJ162" s="120" t="s">
        <v>133</v>
      </c>
      <c r="KCK162" s="120">
        <v>44264</v>
      </c>
      <c r="KCL162" s="133">
        <v>9.73</v>
      </c>
      <c r="KCM162" s="120" t="s">
        <v>152</v>
      </c>
      <c r="KCN162" s="120" t="s">
        <v>133</v>
      </c>
      <c r="KCO162" s="120">
        <v>44264</v>
      </c>
      <c r="KCP162" s="133">
        <v>9.73</v>
      </c>
      <c r="KCQ162" s="120" t="s">
        <v>152</v>
      </c>
      <c r="KCR162" s="120" t="s">
        <v>133</v>
      </c>
      <c r="KCS162" s="120">
        <v>44264</v>
      </c>
      <c r="KCT162" s="133">
        <v>9.73</v>
      </c>
      <c r="KCU162" s="120" t="s">
        <v>152</v>
      </c>
      <c r="KCV162" s="120" t="s">
        <v>133</v>
      </c>
      <c r="KCW162" s="120">
        <v>44264</v>
      </c>
      <c r="KCX162" s="133">
        <v>9.73</v>
      </c>
      <c r="KCY162" s="120" t="s">
        <v>152</v>
      </c>
      <c r="KCZ162" s="120" t="s">
        <v>133</v>
      </c>
      <c r="KDA162" s="120">
        <v>44264</v>
      </c>
      <c r="KDB162" s="133">
        <v>9.73</v>
      </c>
      <c r="KDC162" s="120" t="s">
        <v>152</v>
      </c>
      <c r="KDD162" s="120" t="s">
        <v>133</v>
      </c>
      <c r="KDE162" s="120">
        <v>44264</v>
      </c>
      <c r="KDF162" s="133">
        <v>9.73</v>
      </c>
      <c r="KDG162" s="120" t="s">
        <v>152</v>
      </c>
      <c r="KDH162" s="120" t="s">
        <v>133</v>
      </c>
      <c r="KDI162" s="120">
        <v>44264</v>
      </c>
      <c r="KDJ162" s="133">
        <v>9.73</v>
      </c>
      <c r="KDK162" s="120" t="s">
        <v>152</v>
      </c>
      <c r="KDL162" s="120" t="s">
        <v>133</v>
      </c>
      <c r="KDM162" s="120">
        <v>44264</v>
      </c>
      <c r="KDN162" s="133">
        <v>9.73</v>
      </c>
      <c r="KDO162" s="120" t="s">
        <v>152</v>
      </c>
      <c r="KDP162" s="120" t="s">
        <v>133</v>
      </c>
      <c r="KDQ162" s="120">
        <v>44264</v>
      </c>
      <c r="KDR162" s="133">
        <v>9.73</v>
      </c>
      <c r="KDS162" s="120" t="s">
        <v>152</v>
      </c>
      <c r="KDT162" s="120" t="s">
        <v>133</v>
      </c>
      <c r="KDU162" s="120">
        <v>44264</v>
      </c>
      <c r="KDV162" s="133">
        <v>9.73</v>
      </c>
      <c r="KDW162" s="120" t="s">
        <v>152</v>
      </c>
      <c r="KDX162" s="120" t="s">
        <v>133</v>
      </c>
      <c r="KDY162" s="120">
        <v>44264</v>
      </c>
      <c r="KDZ162" s="133">
        <v>9.73</v>
      </c>
      <c r="KEA162" s="120" t="s">
        <v>152</v>
      </c>
      <c r="KEB162" s="120" t="s">
        <v>133</v>
      </c>
      <c r="KEC162" s="120">
        <v>44264</v>
      </c>
      <c r="KED162" s="133">
        <v>9.73</v>
      </c>
      <c r="KEE162" s="120" t="s">
        <v>152</v>
      </c>
      <c r="KEF162" s="120" t="s">
        <v>133</v>
      </c>
      <c r="KEG162" s="120">
        <v>44264</v>
      </c>
      <c r="KEH162" s="133">
        <v>9.73</v>
      </c>
      <c r="KEI162" s="120" t="s">
        <v>152</v>
      </c>
      <c r="KEJ162" s="120" t="s">
        <v>133</v>
      </c>
      <c r="KEK162" s="120">
        <v>44264</v>
      </c>
      <c r="KEL162" s="133">
        <v>9.73</v>
      </c>
      <c r="KEM162" s="120" t="s">
        <v>152</v>
      </c>
      <c r="KEN162" s="120" t="s">
        <v>133</v>
      </c>
      <c r="KEO162" s="120">
        <v>44264</v>
      </c>
      <c r="KEP162" s="133">
        <v>9.73</v>
      </c>
      <c r="KEQ162" s="120" t="s">
        <v>152</v>
      </c>
      <c r="KER162" s="120" t="s">
        <v>133</v>
      </c>
      <c r="KES162" s="120">
        <v>44264</v>
      </c>
      <c r="KET162" s="133">
        <v>9.73</v>
      </c>
      <c r="KEU162" s="120" t="s">
        <v>152</v>
      </c>
      <c r="KEV162" s="120" t="s">
        <v>133</v>
      </c>
      <c r="KEW162" s="120">
        <v>44264</v>
      </c>
      <c r="KEX162" s="133">
        <v>9.73</v>
      </c>
      <c r="KEY162" s="120" t="s">
        <v>152</v>
      </c>
      <c r="KEZ162" s="120" t="s">
        <v>133</v>
      </c>
      <c r="KFA162" s="120">
        <v>44264</v>
      </c>
      <c r="KFB162" s="133">
        <v>9.73</v>
      </c>
      <c r="KFC162" s="120" t="s">
        <v>152</v>
      </c>
      <c r="KFD162" s="120" t="s">
        <v>133</v>
      </c>
      <c r="KFE162" s="120">
        <v>44264</v>
      </c>
      <c r="KFF162" s="133">
        <v>9.73</v>
      </c>
      <c r="KFG162" s="120" t="s">
        <v>152</v>
      </c>
      <c r="KFH162" s="120" t="s">
        <v>133</v>
      </c>
      <c r="KFI162" s="120">
        <v>44264</v>
      </c>
      <c r="KFJ162" s="133">
        <v>9.73</v>
      </c>
      <c r="KFK162" s="120" t="s">
        <v>152</v>
      </c>
      <c r="KFL162" s="120" t="s">
        <v>133</v>
      </c>
      <c r="KFM162" s="120">
        <v>44264</v>
      </c>
      <c r="KFN162" s="133">
        <v>9.73</v>
      </c>
      <c r="KFO162" s="120" t="s">
        <v>152</v>
      </c>
      <c r="KFP162" s="120" t="s">
        <v>133</v>
      </c>
      <c r="KFQ162" s="120">
        <v>44264</v>
      </c>
      <c r="KFR162" s="133">
        <v>9.73</v>
      </c>
      <c r="KFS162" s="120" t="s">
        <v>152</v>
      </c>
      <c r="KFT162" s="120" t="s">
        <v>133</v>
      </c>
      <c r="KFU162" s="120">
        <v>44264</v>
      </c>
      <c r="KFV162" s="133">
        <v>9.73</v>
      </c>
      <c r="KFW162" s="120" t="s">
        <v>152</v>
      </c>
      <c r="KFX162" s="120" t="s">
        <v>133</v>
      </c>
      <c r="KFY162" s="120">
        <v>44264</v>
      </c>
      <c r="KFZ162" s="133">
        <v>9.73</v>
      </c>
      <c r="KGA162" s="120" t="s">
        <v>152</v>
      </c>
      <c r="KGB162" s="120" t="s">
        <v>133</v>
      </c>
      <c r="KGC162" s="120">
        <v>44264</v>
      </c>
      <c r="KGD162" s="133">
        <v>9.73</v>
      </c>
      <c r="KGE162" s="120" t="s">
        <v>152</v>
      </c>
      <c r="KGF162" s="120" t="s">
        <v>133</v>
      </c>
      <c r="KGG162" s="120">
        <v>44264</v>
      </c>
      <c r="KGH162" s="133">
        <v>9.73</v>
      </c>
      <c r="KGI162" s="120" t="s">
        <v>152</v>
      </c>
      <c r="KGJ162" s="120" t="s">
        <v>133</v>
      </c>
      <c r="KGK162" s="120">
        <v>44264</v>
      </c>
      <c r="KGL162" s="133">
        <v>9.73</v>
      </c>
      <c r="KGM162" s="120" t="s">
        <v>152</v>
      </c>
      <c r="KGN162" s="120" t="s">
        <v>133</v>
      </c>
      <c r="KGO162" s="120">
        <v>44264</v>
      </c>
      <c r="KGP162" s="133">
        <v>9.73</v>
      </c>
      <c r="KGQ162" s="120" t="s">
        <v>152</v>
      </c>
      <c r="KGR162" s="120" t="s">
        <v>133</v>
      </c>
      <c r="KGS162" s="120">
        <v>44264</v>
      </c>
      <c r="KGT162" s="133">
        <v>9.73</v>
      </c>
      <c r="KGU162" s="120" t="s">
        <v>152</v>
      </c>
      <c r="KGV162" s="120" t="s">
        <v>133</v>
      </c>
      <c r="KGW162" s="120">
        <v>44264</v>
      </c>
      <c r="KGX162" s="133">
        <v>9.73</v>
      </c>
      <c r="KGY162" s="120" t="s">
        <v>152</v>
      </c>
      <c r="KGZ162" s="120" t="s">
        <v>133</v>
      </c>
      <c r="KHA162" s="120">
        <v>44264</v>
      </c>
      <c r="KHB162" s="133">
        <v>9.73</v>
      </c>
      <c r="KHC162" s="120" t="s">
        <v>152</v>
      </c>
      <c r="KHD162" s="120" t="s">
        <v>133</v>
      </c>
      <c r="KHE162" s="120">
        <v>44264</v>
      </c>
      <c r="KHF162" s="133">
        <v>9.73</v>
      </c>
      <c r="KHG162" s="120" t="s">
        <v>152</v>
      </c>
      <c r="KHH162" s="120" t="s">
        <v>133</v>
      </c>
      <c r="KHI162" s="120">
        <v>44264</v>
      </c>
      <c r="KHJ162" s="133">
        <v>9.73</v>
      </c>
      <c r="KHK162" s="120" t="s">
        <v>152</v>
      </c>
      <c r="KHL162" s="120" t="s">
        <v>133</v>
      </c>
      <c r="KHM162" s="120">
        <v>44264</v>
      </c>
      <c r="KHN162" s="133">
        <v>9.73</v>
      </c>
      <c r="KHO162" s="120" t="s">
        <v>152</v>
      </c>
      <c r="KHP162" s="120" t="s">
        <v>133</v>
      </c>
      <c r="KHQ162" s="120">
        <v>44264</v>
      </c>
      <c r="KHR162" s="133">
        <v>9.73</v>
      </c>
      <c r="KHS162" s="120" t="s">
        <v>152</v>
      </c>
      <c r="KHT162" s="120" t="s">
        <v>133</v>
      </c>
      <c r="KHU162" s="120">
        <v>44264</v>
      </c>
      <c r="KHV162" s="133">
        <v>9.73</v>
      </c>
      <c r="KHW162" s="120" t="s">
        <v>152</v>
      </c>
      <c r="KHX162" s="120" t="s">
        <v>133</v>
      </c>
      <c r="KHY162" s="120">
        <v>44264</v>
      </c>
      <c r="KHZ162" s="133">
        <v>9.73</v>
      </c>
      <c r="KIA162" s="120" t="s">
        <v>152</v>
      </c>
      <c r="KIB162" s="120" t="s">
        <v>133</v>
      </c>
      <c r="KIC162" s="120">
        <v>44264</v>
      </c>
      <c r="KID162" s="133">
        <v>9.73</v>
      </c>
      <c r="KIE162" s="120" t="s">
        <v>152</v>
      </c>
      <c r="KIF162" s="120" t="s">
        <v>133</v>
      </c>
      <c r="KIG162" s="120">
        <v>44264</v>
      </c>
      <c r="KIH162" s="133">
        <v>9.73</v>
      </c>
      <c r="KII162" s="120" t="s">
        <v>152</v>
      </c>
      <c r="KIJ162" s="120" t="s">
        <v>133</v>
      </c>
      <c r="KIK162" s="120">
        <v>44264</v>
      </c>
      <c r="KIL162" s="133">
        <v>9.73</v>
      </c>
      <c r="KIM162" s="120" t="s">
        <v>152</v>
      </c>
      <c r="KIN162" s="120" t="s">
        <v>133</v>
      </c>
      <c r="KIO162" s="120">
        <v>44264</v>
      </c>
      <c r="KIP162" s="133">
        <v>9.73</v>
      </c>
      <c r="KIQ162" s="120" t="s">
        <v>152</v>
      </c>
      <c r="KIR162" s="120" t="s">
        <v>133</v>
      </c>
      <c r="KIS162" s="120">
        <v>44264</v>
      </c>
      <c r="KIT162" s="133">
        <v>9.73</v>
      </c>
      <c r="KIU162" s="120" t="s">
        <v>152</v>
      </c>
      <c r="KIV162" s="120" t="s">
        <v>133</v>
      </c>
      <c r="KIW162" s="120">
        <v>44264</v>
      </c>
      <c r="KIX162" s="133">
        <v>9.73</v>
      </c>
      <c r="KIY162" s="120" t="s">
        <v>152</v>
      </c>
      <c r="KIZ162" s="120" t="s">
        <v>133</v>
      </c>
      <c r="KJA162" s="120">
        <v>44264</v>
      </c>
      <c r="KJB162" s="133">
        <v>9.73</v>
      </c>
      <c r="KJC162" s="120" t="s">
        <v>152</v>
      </c>
      <c r="KJD162" s="120" t="s">
        <v>133</v>
      </c>
      <c r="KJE162" s="120">
        <v>44264</v>
      </c>
      <c r="KJF162" s="133">
        <v>9.73</v>
      </c>
      <c r="KJG162" s="120" t="s">
        <v>152</v>
      </c>
      <c r="KJH162" s="120" t="s">
        <v>133</v>
      </c>
      <c r="KJI162" s="120">
        <v>44264</v>
      </c>
      <c r="KJJ162" s="133">
        <v>9.73</v>
      </c>
      <c r="KJK162" s="120" t="s">
        <v>152</v>
      </c>
      <c r="KJL162" s="120" t="s">
        <v>133</v>
      </c>
      <c r="KJM162" s="120">
        <v>44264</v>
      </c>
      <c r="KJN162" s="133">
        <v>9.73</v>
      </c>
      <c r="KJO162" s="120" t="s">
        <v>152</v>
      </c>
      <c r="KJP162" s="120" t="s">
        <v>133</v>
      </c>
      <c r="KJQ162" s="120">
        <v>44264</v>
      </c>
      <c r="KJR162" s="133">
        <v>9.73</v>
      </c>
      <c r="KJS162" s="120" t="s">
        <v>152</v>
      </c>
      <c r="KJT162" s="120" t="s">
        <v>133</v>
      </c>
      <c r="KJU162" s="120">
        <v>44264</v>
      </c>
      <c r="KJV162" s="133">
        <v>9.73</v>
      </c>
      <c r="KJW162" s="120" t="s">
        <v>152</v>
      </c>
      <c r="KJX162" s="120" t="s">
        <v>133</v>
      </c>
      <c r="KJY162" s="120">
        <v>44264</v>
      </c>
      <c r="KJZ162" s="133">
        <v>9.73</v>
      </c>
      <c r="KKA162" s="120" t="s">
        <v>152</v>
      </c>
      <c r="KKB162" s="120" t="s">
        <v>133</v>
      </c>
      <c r="KKC162" s="120">
        <v>44264</v>
      </c>
      <c r="KKD162" s="133">
        <v>9.73</v>
      </c>
      <c r="KKE162" s="120" t="s">
        <v>152</v>
      </c>
      <c r="KKF162" s="120" t="s">
        <v>133</v>
      </c>
      <c r="KKG162" s="120">
        <v>44264</v>
      </c>
      <c r="KKH162" s="133">
        <v>9.73</v>
      </c>
      <c r="KKI162" s="120" t="s">
        <v>152</v>
      </c>
      <c r="KKJ162" s="120" t="s">
        <v>133</v>
      </c>
      <c r="KKK162" s="120">
        <v>44264</v>
      </c>
      <c r="KKL162" s="133">
        <v>9.73</v>
      </c>
      <c r="KKM162" s="120" t="s">
        <v>152</v>
      </c>
      <c r="KKN162" s="120" t="s">
        <v>133</v>
      </c>
      <c r="KKO162" s="120">
        <v>44264</v>
      </c>
      <c r="KKP162" s="133">
        <v>9.73</v>
      </c>
      <c r="KKQ162" s="120" t="s">
        <v>152</v>
      </c>
      <c r="KKR162" s="120" t="s">
        <v>133</v>
      </c>
      <c r="KKS162" s="120">
        <v>44264</v>
      </c>
      <c r="KKT162" s="133">
        <v>9.73</v>
      </c>
      <c r="KKU162" s="120" t="s">
        <v>152</v>
      </c>
      <c r="KKV162" s="120" t="s">
        <v>133</v>
      </c>
      <c r="KKW162" s="120">
        <v>44264</v>
      </c>
      <c r="KKX162" s="133">
        <v>9.73</v>
      </c>
      <c r="KKY162" s="120" t="s">
        <v>152</v>
      </c>
      <c r="KKZ162" s="120" t="s">
        <v>133</v>
      </c>
      <c r="KLA162" s="120">
        <v>44264</v>
      </c>
      <c r="KLB162" s="133">
        <v>9.73</v>
      </c>
      <c r="KLC162" s="120" t="s">
        <v>152</v>
      </c>
      <c r="KLD162" s="120" t="s">
        <v>133</v>
      </c>
      <c r="KLE162" s="120">
        <v>44264</v>
      </c>
      <c r="KLF162" s="133">
        <v>9.73</v>
      </c>
      <c r="KLG162" s="120" t="s">
        <v>152</v>
      </c>
      <c r="KLH162" s="120" t="s">
        <v>133</v>
      </c>
      <c r="KLI162" s="120">
        <v>44264</v>
      </c>
      <c r="KLJ162" s="133">
        <v>9.73</v>
      </c>
      <c r="KLK162" s="120" t="s">
        <v>152</v>
      </c>
      <c r="KLL162" s="120" t="s">
        <v>133</v>
      </c>
      <c r="KLM162" s="120">
        <v>44264</v>
      </c>
      <c r="KLN162" s="133">
        <v>9.73</v>
      </c>
      <c r="KLO162" s="120" t="s">
        <v>152</v>
      </c>
      <c r="KLP162" s="120" t="s">
        <v>133</v>
      </c>
      <c r="KLQ162" s="120">
        <v>44264</v>
      </c>
      <c r="KLR162" s="133">
        <v>9.73</v>
      </c>
      <c r="KLS162" s="120" t="s">
        <v>152</v>
      </c>
      <c r="KLT162" s="120" t="s">
        <v>133</v>
      </c>
      <c r="KLU162" s="120">
        <v>44264</v>
      </c>
      <c r="KLV162" s="133">
        <v>9.73</v>
      </c>
      <c r="KLW162" s="120" t="s">
        <v>152</v>
      </c>
      <c r="KLX162" s="120" t="s">
        <v>133</v>
      </c>
      <c r="KLY162" s="120">
        <v>44264</v>
      </c>
      <c r="KLZ162" s="133">
        <v>9.73</v>
      </c>
      <c r="KMA162" s="120" t="s">
        <v>152</v>
      </c>
      <c r="KMB162" s="120" t="s">
        <v>133</v>
      </c>
      <c r="KMC162" s="120">
        <v>44264</v>
      </c>
      <c r="KMD162" s="133">
        <v>9.73</v>
      </c>
      <c r="KME162" s="120" t="s">
        <v>152</v>
      </c>
      <c r="KMF162" s="120" t="s">
        <v>133</v>
      </c>
      <c r="KMG162" s="120">
        <v>44264</v>
      </c>
      <c r="KMH162" s="133">
        <v>9.73</v>
      </c>
      <c r="KMI162" s="120" t="s">
        <v>152</v>
      </c>
      <c r="KMJ162" s="120" t="s">
        <v>133</v>
      </c>
      <c r="KMK162" s="120">
        <v>44264</v>
      </c>
      <c r="KML162" s="133">
        <v>9.73</v>
      </c>
      <c r="KMM162" s="120" t="s">
        <v>152</v>
      </c>
      <c r="KMN162" s="120" t="s">
        <v>133</v>
      </c>
      <c r="KMO162" s="120">
        <v>44264</v>
      </c>
      <c r="KMP162" s="133">
        <v>9.73</v>
      </c>
      <c r="KMQ162" s="120" t="s">
        <v>152</v>
      </c>
      <c r="KMR162" s="120" t="s">
        <v>133</v>
      </c>
      <c r="KMS162" s="120">
        <v>44264</v>
      </c>
      <c r="KMT162" s="133">
        <v>9.73</v>
      </c>
      <c r="KMU162" s="120" t="s">
        <v>152</v>
      </c>
      <c r="KMV162" s="120" t="s">
        <v>133</v>
      </c>
      <c r="KMW162" s="120">
        <v>44264</v>
      </c>
      <c r="KMX162" s="133">
        <v>9.73</v>
      </c>
      <c r="KMY162" s="120" t="s">
        <v>152</v>
      </c>
      <c r="KMZ162" s="120" t="s">
        <v>133</v>
      </c>
      <c r="KNA162" s="120">
        <v>44264</v>
      </c>
      <c r="KNB162" s="133">
        <v>9.73</v>
      </c>
      <c r="KNC162" s="120" t="s">
        <v>152</v>
      </c>
      <c r="KND162" s="120" t="s">
        <v>133</v>
      </c>
      <c r="KNE162" s="120">
        <v>44264</v>
      </c>
      <c r="KNF162" s="133">
        <v>9.73</v>
      </c>
      <c r="KNG162" s="120" t="s">
        <v>152</v>
      </c>
      <c r="KNH162" s="120" t="s">
        <v>133</v>
      </c>
      <c r="KNI162" s="120">
        <v>44264</v>
      </c>
      <c r="KNJ162" s="133">
        <v>9.73</v>
      </c>
      <c r="KNK162" s="120" t="s">
        <v>152</v>
      </c>
      <c r="KNL162" s="120" t="s">
        <v>133</v>
      </c>
      <c r="KNM162" s="120">
        <v>44264</v>
      </c>
      <c r="KNN162" s="133">
        <v>9.73</v>
      </c>
      <c r="KNO162" s="120" t="s">
        <v>152</v>
      </c>
      <c r="KNP162" s="120" t="s">
        <v>133</v>
      </c>
      <c r="KNQ162" s="120">
        <v>44264</v>
      </c>
      <c r="KNR162" s="133">
        <v>9.73</v>
      </c>
      <c r="KNS162" s="120" t="s">
        <v>152</v>
      </c>
      <c r="KNT162" s="120" t="s">
        <v>133</v>
      </c>
      <c r="KNU162" s="120">
        <v>44264</v>
      </c>
      <c r="KNV162" s="133">
        <v>9.73</v>
      </c>
      <c r="KNW162" s="120" t="s">
        <v>152</v>
      </c>
      <c r="KNX162" s="120" t="s">
        <v>133</v>
      </c>
      <c r="KNY162" s="120">
        <v>44264</v>
      </c>
      <c r="KNZ162" s="133">
        <v>9.73</v>
      </c>
      <c r="KOA162" s="120" t="s">
        <v>152</v>
      </c>
      <c r="KOB162" s="120" t="s">
        <v>133</v>
      </c>
      <c r="KOC162" s="120">
        <v>44264</v>
      </c>
      <c r="KOD162" s="133">
        <v>9.73</v>
      </c>
      <c r="KOE162" s="120" t="s">
        <v>152</v>
      </c>
      <c r="KOF162" s="120" t="s">
        <v>133</v>
      </c>
      <c r="KOG162" s="120">
        <v>44264</v>
      </c>
      <c r="KOH162" s="133">
        <v>9.73</v>
      </c>
      <c r="KOI162" s="120" t="s">
        <v>152</v>
      </c>
      <c r="KOJ162" s="120" t="s">
        <v>133</v>
      </c>
      <c r="KOK162" s="120">
        <v>44264</v>
      </c>
      <c r="KOL162" s="133">
        <v>9.73</v>
      </c>
      <c r="KOM162" s="120" t="s">
        <v>152</v>
      </c>
      <c r="KON162" s="120" t="s">
        <v>133</v>
      </c>
      <c r="KOO162" s="120">
        <v>44264</v>
      </c>
      <c r="KOP162" s="133">
        <v>9.73</v>
      </c>
      <c r="KOQ162" s="120" t="s">
        <v>152</v>
      </c>
      <c r="KOR162" s="120" t="s">
        <v>133</v>
      </c>
      <c r="KOS162" s="120">
        <v>44264</v>
      </c>
      <c r="KOT162" s="133">
        <v>9.73</v>
      </c>
      <c r="KOU162" s="120" t="s">
        <v>152</v>
      </c>
      <c r="KOV162" s="120" t="s">
        <v>133</v>
      </c>
      <c r="KOW162" s="120">
        <v>44264</v>
      </c>
      <c r="KOX162" s="133">
        <v>9.73</v>
      </c>
      <c r="KOY162" s="120" t="s">
        <v>152</v>
      </c>
      <c r="KOZ162" s="120" t="s">
        <v>133</v>
      </c>
      <c r="KPA162" s="120">
        <v>44264</v>
      </c>
      <c r="KPB162" s="133">
        <v>9.73</v>
      </c>
      <c r="KPC162" s="120" t="s">
        <v>152</v>
      </c>
      <c r="KPD162" s="120" t="s">
        <v>133</v>
      </c>
      <c r="KPE162" s="120">
        <v>44264</v>
      </c>
      <c r="KPF162" s="133">
        <v>9.73</v>
      </c>
      <c r="KPG162" s="120" t="s">
        <v>152</v>
      </c>
      <c r="KPH162" s="120" t="s">
        <v>133</v>
      </c>
      <c r="KPI162" s="120">
        <v>44264</v>
      </c>
      <c r="KPJ162" s="133">
        <v>9.73</v>
      </c>
      <c r="KPK162" s="120" t="s">
        <v>152</v>
      </c>
      <c r="KPL162" s="120" t="s">
        <v>133</v>
      </c>
      <c r="KPM162" s="120">
        <v>44264</v>
      </c>
      <c r="KPN162" s="133">
        <v>9.73</v>
      </c>
      <c r="KPO162" s="120" t="s">
        <v>152</v>
      </c>
      <c r="KPP162" s="120" t="s">
        <v>133</v>
      </c>
      <c r="KPQ162" s="120">
        <v>44264</v>
      </c>
      <c r="KPR162" s="133">
        <v>9.73</v>
      </c>
      <c r="KPS162" s="120" t="s">
        <v>152</v>
      </c>
      <c r="KPT162" s="120" t="s">
        <v>133</v>
      </c>
      <c r="KPU162" s="120">
        <v>44264</v>
      </c>
      <c r="KPV162" s="133">
        <v>9.73</v>
      </c>
      <c r="KPW162" s="120" t="s">
        <v>152</v>
      </c>
      <c r="KPX162" s="120" t="s">
        <v>133</v>
      </c>
      <c r="KPY162" s="120">
        <v>44264</v>
      </c>
      <c r="KPZ162" s="133">
        <v>9.73</v>
      </c>
      <c r="KQA162" s="120" t="s">
        <v>152</v>
      </c>
      <c r="KQB162" s="120" t="s">
        <v>133</v>
      </c>
      <c r="KQC162" s="120">
        <v>44264</v>
      </c>
      <c r="KQD162" s="133">
        <v>9.73</v>
      </c>
      <c r="KQE162" s="120" t="s">
        <v>152</v>
      </c>
      <c r="KQF162" s="120" t="s">
        <v>133</v>
      </c>
      <c r="KQG162" s="120">
        <v>44264</v>
      </c>
      <c r="KQH162" s="133">
        <v>9.73</v>
      </c>
      <c r="KQI162" s="120" t="s">
        <v>152</v>
      </c>
      <c r="KQJ162" s="120" t="s">
        <v>133</v>
      </c>
      <c r="KQK162" s="120">
        <v>44264</v>
      </c>
      <c r="KQL162" s="133">
        <v>9.73</v>
      </c>
      <c r="KQM162" s="120" t="s">
        <v>152</v>
      </c>
      <c r="KQN162" s="120" t="s">
        <v>133</v>
      </c>
      <c r="KQO162" s="120">
        <v>44264</v>
      </c>
      <c r="KQP162" s="133">
        <v>9.73</v>
      </c>
      <c r="KQQ162" s="120" t="s">
        <v>152</v>
      </c>
      <c r="KQR162" s="120" t="s">
        <v>133</v>
      </c>
      <c r="KQS162" s="120">
        <v>44264</v>
      </c>
      <c r="KQT162" s="133">
        <v>9.73</v>
      </c>
      <c r="KQU162" s="120" t="s">
        <v>152</v>
      </c>
      <c r="KQV162" s="120" t="s">
        <v>133</v>
      </c>
      <c r="KQW162" s="120">
        <v>44264</v>
      </c>
      <c r="KQX162" s="133">
        <v>9.73</v>
      </c>
      <c r="KQY162" s="120" t="s">
        <v>152</v>
      </c>
      <c r="KQZ162" s="120" t="s">
        <v>133</v>
      </c>
      <c r="KRA162" s="120">
        <v>44264</v>
      </c>
      <c r="KRB162" s="133">
        <v>9.73</v>
      </c>
      <c r="KRC162" s="120" t="s">
        <v>152</v>
      </c>
      <c r="KRD162" s="120" t="s">
        <v>133</v>
      </c>
      <c r="KRE162" s="120">
        <v>44264</v>
      </c>
      <c r="KRF162" s="133">
        <v>9.73</v>
      </c>
      <c r="KRG162" s="120" t="s">
        <v>152</v>
      </c>
      <c r="KRH162" s="120" t="s">
        <v>133</v>
      </c>
      <c r="KRI162" s="120">
        <v>44264</v>
      </c>
      <c r="KRJ162" s="133">
        <v>9.73</v>
      </c>
      <c r="KRK162" s="120" t="s">
        <v>152</v>
      </c>
      <c r="KRL162" s="120" t="s">
        <v>133</v>
      </c>
      <c r="KRM162" s="120">
        <v>44264</v>
      </c>
      <c r="KRN162" s="133">
        <v>9.73</v>
      </c>
      <c r="KRO162" s="120" t="s">
        <v>152</v>
      </c>
      <c r="KRP162" s="120" t="s">
        <v>133</v>
      </c>
      <c r="KRQ162" s="120">
        <v>44264</v>
      </c>
      <c r="KRR162" s="133">
        <v>9.73</v>
      </c>
      <c r="KRS162" s="120" t="s">
        <v>152</v>
      </c>
      <c r="KRT162" s="120" t="s">
        <v>133</v>
      </c>
      <c r="KRU162" s="120">
        <v>44264</v>
      </c>
      <c r="KRV162" s="133">
        <v>9.73</v>
      </c>
      <c r="KRW162" s="120" t="s">
        <v>152</v>
      </c>
      <c r="KRX162" s="120" t="s">
        <v>133</v>
      </c>
      <c r="KRY162" s="120">
        <v>44264</v>
      </c>
      <c r="KRZ162" s="133">
        <v>9.73</v>
      </c>
      <c r="KSA162" s="120" t="s">
        <v>152</v>
      </c>
      <c r="KSB162" s="120" t="s">
        <v>133</v>
      </c>
      <c r="KSC162" s="120">
        <v>44264</v>
      </c>
      <c r="KSD162" s="133">
        <v>9.73</v>
      </c>
      <c r="KSE162" s="120" t="s">
        <v>152</v>
      </c>
      <c r="KSF162" s="120" t="s">
        <v>133</v>
      </c>
      <c r="KSG162" s="120">
        <v>44264</v>
      </c>
      <c r="KSH162" s="133">
        <v>9.73</v>
      </c>
      <c r="KSI162" s="120" t="s">
        <v>152</v>
      </c>
      <c r="KSJ162" s="120" t="s">
        <v>133</v>
      </c>
      <c r="KSK162" s="120">
        <v>44264</v>
      </c>
      <c r="KSL162" s="133">
        <v>9.73</v>
      </c>
      <c r="KSM162" s="120" t="s">
        <v>152</v>
      </c>
      <c r="KSN162" s="120" t="s">
        <v>133</v>
      </c>
      <c r="KSO162" s="120">
        <v>44264</v>
      </c>
      <c r="KSP162" s="133">
        <v>9.73</v>
      </c>
      <c r="KSQ162" s="120" t="s">
        <v>152</v>
      </c>
      <c r="KSR162" s="120" t="s">
        <v>133</v>
      </c>
      <c r="KSS162" s="120">
        <v>44264</v>
      </c>
      <c r="KST162" s="133">
        <v>9.73</v>
      </c>
      <c r="KSU162" s="120" t="s">
        <v>152</v>
      </c>
      <c r="KSV162" s="120" t="s">
        <v>133</v>
      </c>
      <c r="KSW162" s="120">
        <v>44264</v>
      </c>
      <c r="KSX162" s="133">
        <v>9.73</v>
      </c>
      <c r="KSY162" s="120" t="s">
        <v>152</v>
      </c>
      <c r="KSZ162" s="120" t="s">
        <v>133</v>
      </c>
      <c r="KTA162" s="120">
        <v>44264</v>
      </c>
      <c r="KTB162" s="133">
        <v>9.73</v>
      </c>
      <c r="KTC162" s="120" t="s">
        <v>152</v>
      </c>
      <c r="KTD162" s="120" t="s">
        <v>133</v>
      </c>
      <c r="KTE162" s="120">
        <v>44264</v>
      </c>
      <c r="KTF162" s="133">
        <v>9.73</v>
      </c>
      <c r="KTG162" s="120" t="s">
        <v>152</v>
      </c>
      <c r="KTH162" s="120" t="s">
        <v>133</v>
      </c>
      <c r="KTI162" s="120">
        <v>44264</v>
      </c>
      <c r="KTJ162" s="133">
        <v>9.73</v>
      </c>
      <c r="KTK162" s="120" t="s">
        <v>152</v>
      </c>
      <c r="KTL162" s="120" t="s">
        <v>133</v>
      </c>
      <c r="KTM162" s="120">
        <v>44264</v>
      </c>
      <c r="KTN162" s="133">
        <v>9.73</v>
      </c>
      <c r="KTO162" s="120" t="s">
        <v>152</v>
      </c>
      <c r="KTP162" s="120" t="s">
        <v>133</v>
      </c>
      <c r="KTQ162" s="120">
        <v>44264</v>
      </c>
      <c r="KTR162" s="133">
        <v>9.73</v>
      </c>
      <c r="KTS162" s="120" t="s">
        <v>152</v>
      </c>
      <c r="KTT162" s="120" t="s">
        <v>133</v>
      </c>
      <c r="KTU162" s="120">
        <v>44264</v>
      </c>
      <c r="KTV162" s="133">
        <v>9.73</v>
      </c>
      <c r="KTW162" s="120" t="s">
        <v>152</v>
      </c>
      <c r="KTX162" s="120" t="s">
        <v>133</v>
      </c>
      <c r="KTY162" s="120">
        <v>44264</v>
      </c>
      <c r="KTZ162" s="133">
        <v>9.73</v>
      </c>
      <c r="KUA162" s="120" t="s">
        <v>152</v>
      </c>
      <c r="KUB162" s="120" t="s">
        <v>133</v>
      </c>
      <c r="KUC162" s="120">
        <v>44264</v>
      </c>
      <c r="KUD162" s="133">
        <v>9.73</v>
      </c>
      <c r="KUE162" s="120" t="s">
        <v>152</v>
      </c>
      <c r="KUF162" s="120" t="s">
        <v>133</v>
      </c>
      <c r="KUG162" s="120">
        <v>44264</v>
      </c>
      <c r="KUH162" s="133">
        <v>9.73</v>
      </c>
      <c r="KUI162" s="120" t="s">
        <v>152</v>
      </c>
      <c r="KUJ162" s="120" t="s">
        <v>133</v>
      </c>
      <c r="KUK162" s="120">
        <v>44264</v>
      </c>
      <c r="KUL162" s="133">
        <v>9.73</v>
      </c>
      <c r="KUM162" s="120" t="s">
        <v>152</v>
      </c>
      <c r="KUN162" s="120" t="s">
        <v>133</v>
      </c>
      <c r="KUO162" s="120">
        <v>44264</v>
      </c>
      <c r="KUP162" s="133">
        <v>9.73</v>
      </c>
      <c r="KUQ162" s="120" t="s">
        <v>152</v>
      </c>
      <c r="KUR162" s="120" t="s">
        <v>133</v>
      </c>
      <c r="KUS162" s="120">
        <v>44264</v>
      </c>
      <c r="KUT162" s="133">
        <v>9.73</v>
      </c>
      <c r="KUU162" s="120" t="s">
        <v>152</v>
      </c>
      <c r="KUV162" s="120" t="s">
        <v>133</v>
      </c>
      <c r="KUW162" s="120">
        <v>44264</v>
      </c>
      <c r="KUX162" s="133">
        <v>9.73</v>
      </c>
      <c r="KUY162" s="120" t="s">
        <v>152</v>
      </c>
      <c r="KUZ162" s="120" t="s">
        <v>133</v>
      </c>
      <c r="KVA162" s="120">
        <v>44264</v>
      </c>
      <c r="KVB162" s="133">
        <v>9.73</v>
      </c>
      <c r="KVC162" s="120" t="s">
        <v>152</v>
      </c>
      <c r="KVD162" s="120" t="s">
        <v>133</v>
      </c>
      <c r="KVE162" s="120">
        <v>44264</v>
      </c>
      <c r="KVF162" s="133">
        <v>9.73</v>
      </c>
      <c r="KVG162" s="120" t="s">
        <v>152</v>
      </c>
      <c r="KVH162" s="120" t="s">
        <v>133</v>
      </c>
      <c r="KVI162" s="120">
        <v>44264</v>
      </c>
      <c r="KVJ162" s="133">
        <v>9.73</v>
      </c>
      <c r="KVK162" s="120" t="s">
        <v>152</v>
      </c>
      <c r="KVL162" s="120" t="s">
        <v>133</v>
      </c>
      <c r="KVM162" s="120">
        <v>44264</v>
      </c>
      <c r="KVN162" s="133">
        <v>9.73</v>
      </c>
      <c r="KVO162" s="120" t="s">
        <v>152</v>
      </c>
      <c r="KVP162" s="120" t="s">
        <v>133</v>
      </c>
      <c r="KVQ162" s="120">
        <v>44264</v>
      </c>
      <c r="KVR162" s="133">
        <v>9.73</v>
      </c>
      <c r="KVS162" s="120" t="s">
        <v>152</v>
      </c>
      <c r="KVT162" s="120" t="s">
        <v>133</v>
      </c>
      <c r="KVU162" s="120">
        <v>44264</v>
      </c>
      <c r="KVV162" s="133">
        <v>9.73</v>
      </c>
      <c r="KVW162" s="120" t="s">
        <v>152</v>
      </c>
      <c r="KVX162" s="120" t="s">
        <v>133</v>
      </c>
      <c r="KVY162" s="120">
        <v>44264</v>
      </c>
      <c r="KVZ162" s="133">
        <v>9.73</v>
      </c>
      <c r="KWA162" s="120" t="s">
        <v>152</v>
      </c>
      <c r="KWB162" s="120" t="s">
        <v>133</v>
      </c>
      <c r="KWC162" s="120">
        <v>44264</v>
      </c>
      <c r="KWD162" s="133">
        <v>9.73</v>
      </c>
      <c r="KWE162" s="120" t="s">
        <v>152</v>
      </c>
      <c r="KWF162" s="120" t="s">
        <v>133</v>
      </c>
      <c r="KWG162" s="120">
        <v>44264</v>
      </c>
      <c r="KWH162" s="133">
        <v>9.73</v>
      </c>
      <c r="KWI162" s="120" t="s">
        <v>152</v>
      </c>
      <c r="KWJ162" s="120" t="s">
        <v>133</v>
      </c>
      <c r="KWK162" s="120">
        <v>44264</v>
      </c>
      <c r="KWL162" s="133">
        <v>9.73</v>
      </c>
      <c r="KWM162" s="120" t="s">
        <v>152</v>
      </c>
      <c r="KWN162" s="120" t="s">
        <v>133</v>
      </c>
      <c r="KWO162" s="120">
        <v>44264</v>
      </c>
      <c r="KWP162" s="133">
        <v>9.73</v>
      </c>
      <c r="KWQ162" s="120" t="s">
        <v>152</v>
      </c>
      <c r="KWR162" s="120" t="s">
        <v>133</v>
      </c>
      <c r="KWS162" s="120">
        <v>44264</v>
      </c>
      <c r="KWT162" s="133">
        <v>9.73</v>
      </c>
      <c r="KWU162" s="120" t="s">
        <v>152</v>
      </c>
      <c r="KWV162" s="120" t="s">
        <v>133</v>
      </c>
      <c r="KWW162" s="120">
        <v>44264</v>
      </c>
      <c r="KWX162" s="133">
        <v>9.73</v>
      </c>
      <c r="KWY162" s="120" t="s">
        <v>152</v>
      </c>
      <c r="KWZ162" s="120" t="s">
        <v>133</v>
      </c>
      <c r="KXA162" s="120">
        <v>44264</v>
      </c>
      <c r="KXB162" s="133">
        <v>9.73</v>
      </c>
      <c r="KXC162" s="120" t="s">
        <v>152</v>
      </c>
      <c r="KXD162" s="120" t="s">
        <v>133</v>
      </c>
      <c r="KXE162" s="120">
        <v>44264</v>
      </c>
      <c r="KXF162" s="133">
        <v>9.73</v>
      </c>
      <c r="KXG162" s="120" t="s">
        <v>152</v>
      </c>
      <c r="KXH162" s="120" t="s">
        <v>133</v>
      </c>
      <c r="KXI162" s="120">
        <v>44264</v>
      </c>
      <c r="KXJ162" s="133">
        <v>9.73</v>
      </c>
      <c r="KXK162" s="120" t="s">
        <v>152</v>
      </c>
      <c r="KXL162" s="120" t="s">
        <v>133</v>
      </c>
      <c r="KXM162" s="120">
        <v>44264</v>
      </c>
      <c r="KXN162" s="133">
        <v>9.73</v>
      </c>
      <c r="KXO162" s="120" t="s">
        <v>152</v>
      </c>
      <c r="KXP162" s="120" t="s">
        <v>133</v>
      </c>
      <c r="KXQ162" s="120">
        <v>44264</v>
      </c>
      <c r="KXR162" s="133">
        <v>9.73</v>
      </c>
      <c r="KXS162" s="120" t="s">
        <v>152</v>
      </c>
      <c r="KXT162" s="120" t="s">
        <v>133</v>
      </c>
      <c r="KXU162" s="120">
        <v>44264</v>
      </c>
      <c r="KXV162" s="133">
        <v>9.73</v>
      </c>
      <c r="KXW162" s="120" t="s">
        <v>152</v>
      </c>
      <c r="KXX162" s="120" t="s">
        <v>133</v>
      </c>
      <c r="KXY162" s="120">
        <v>44264</v>
      </c>
      <c r="KXZ162" s="133">
        <v>9.73</v>
      </c>
      <c r="KYA162" s="120" t="s">
        <v>152</v>
      </c>
      <c r="KYB162" s="120" t="s">
        <v>133</v>
      </c>
      <c r="KYC162" s="120">
        <v>44264</v>
      </c>
      <c r="KYD162" s="133">
        <v>9.73</v>
      </c>
      <c r="KYE162" s="120" t="s">
        <v>152</v>
      </c>
      <c r="KYF162" s="120" t="s">
        <v>133</v>
      </c>
      <c r="KYG162" s="120">
        <v>44264</v>
      </c>
      <c r="KYH162" s="133">
        <v>9.73</v>
      </c>
      <c r="KYI162" s="120" t="s">
        <v>152</v>
      </c>
      <c r="KYJ162" s="120" t="s">
        <v>133</v>
      </c>
      <c r="KYK162" s="120">
        <v>44264</v>
      </c>
      <c r="KYL162" s="133">
        <v>9.73</v>
      </c>
      <c r="KYM162" s="120" t="s">
        <v>152</v>
      </c>
      <c r="KYN162" s="120" t="s">
        <v>133</v>
      </c>
      <c r="KYO162" s="120">
        <v>44264</v>
      </c>
      <c r="KYP162" s="133">
        <v>9.73</v>
      </c>
      <c r="KYQ162" s="120" t="s">
        <v>152</v>
      </c>
      <c r="KYR162" s="120" t="s">
        <v>133</v>
      </c>
      <c r="KYS162" s="120">
        <v>44264</v>
      </c>
      <c r="KYT162" s="133">
        <v>9.73</v>
      </c>
      <c r="KYU162" s="120" t="s">
        <v>152</v>
      </c>
      <c r="KYV162" s="120" t="s">
        <v>133</v>
      </c>
      <c r="KYW162" s="120">
        <v>44264</v>
      </c>
      <c r="KYX162" s="133">
        <v>9.73</v>
      </c>
      <c r="KYY162" s="120" t="s">
        <v>152</v>
      </c>
      <c r="KYZ162" s="120" t="s">
        <v>133</v>
      </c>
      <c r="KZA162" s="120">
        <v>44264</v>
      </c>
      <c r="KZB162" s="133">
        <v>9.73</v>
      </c>
      <c r="KZC162" s="120" t="s">
        <v>152</v>
      </c>
      <c r="KZD162" s="120" t="s">
        <v>133</v>
      </c>
      <c r="KZE162" s="120">
        <v>44264</v>
      </c>
      <c r="KZF162" s="133">
        <v>9.73</v>
      </c>
      <c r="KZG162" s="120" t="s">
        <v>152</v>
      </c>
      <c r="KZH162" s="120" t="s">
        <v>133</v>
      </c>
      <c r="KZI162" s="120">
        <v>44264</v>
      </c>
      <c r="KZJ162" s="133">
        <v>9.73</v>
      </c>
      <c r="KZK162" s="120" t="s">
        <v>152</v>
      </c>
      <c r="KZL162" s="120" t="s">
        <v>133</v>
      </c>
      <c r="KZM162" s="120">
        <v>44264</v>
      </c>
      <c r="KZN162" s="133">
        <v>9.73</v>
      </c>
      <c r="KZO162" s="120" t="s">
        <v>152</v>
      </c>
      <c r="KZP162" s="120" t="s">
        <v>133</v>
      </c>
      <c r="KZQ162" s="120">
        <v>44264</v>
      </c>
      <c r="KZR162" s="133">
        <v>9.73</v>
      </c>
      <c r="KZS162" s="120" t="s">
        <v>152</v>
      </c>
      <c r="KZT162" s="120" t="s">
        <v>133</v>
      </c>
      <c r="KZU162" s="120">
        <v>44264</v>
      </c>
      <c r="KZV162" s="133">
        <v>9.73</v>
      </c>
      <c r="KZW162" s="120" t="s">
        <v>152</v>
      </c>
      <c r="KZX162" s="120" t="s">
        <v>133</v>
      </c>
      <c r="KZY162" s="120">
        <v>44264</v>
      </c>
      <c r="KZZ162" s="133">
        <v>9.73</v>
      </c>
      <c r="LAA162" s="120" t="s">
        <v>152</v>
      </c>
      <c r="LAB162" s="120" t="s">
        <v>133</v>
      </c>
      <c r="LAC162" s="120">
        <v>44264</v>
      </c>
      <c r="LAD162" s="133">
        <v>9.73</v>
      </c>
      <c r="LAE162" s="120" t="s">
        <v>152</v>
      </c>
      <c r="LAF162" s="120" t="s">
        <v>133</v>
      </c>
      <c r="LAG162" s="120">
        <v>44264</v>
      </c>
      <c r="LAH162" s="133">
        <v>9.73</v>
      </c>
      <c r="LAI162" s="120" t="s">
        <v>152</v>
      </c>
      <c r="LAJ162" s="120" t="s">
        <v>133</v>
      </c>
      <c r="LAK162" s="120">
        <v>44264</v>
      </c>
      <c r="LAL162" s="133">
        <v>9.73</v>
      </c>
      <c r="LAM162" s="120" t="s">
        <v>152</v>
      </c>
      <c r="LAN162" s="120" t="s">
        <v>133</v>
      </c>
      <c r="LAO162" s="120">
        <v>44264</v>
      </c>
      <c r="LAP162" s="133">
        <v>9.73</v>
      </c>
      <c r="LAQ162" s="120" t="s">
        <v>152</v>
      </c>
      <c r="LAR162" s="120" t="s">
        <v>133</v>
      </c>
      <c r="LAS162" s="120">
        <v>44264</v>
      </c>
      <c r="LAT162" s="133">
        <v>9.73</v>
      </c>
      <c r="LAU162" s="120" t="s">
        <v>152</v>
      </c>
      <c r="LAV162" s="120" t="s">
        <v>133</v>
      </c>
      <c r="LAW162" s="120">
        <v>44264</v>
      </c>
      <c r="LAX162" s="133">
        <v>9.73</v>
      </c>
      <c r="LAY162" s="120" t="s">
        <v>152</v>
      </c>
      <c r="LAZ162" s="120" t="s">
        <v>133</v>
      </c>
      <c r="LBA162" s="120">
        <v>44264</v>
      </c>
      <c r="LBB162" s="133">
        <v>9.73</v>
      </c>
      <c r="LBC162" s="120" t="s">
        <v>152</v>
      </c>
      <c r="LBD162" s="120" t="s">
        <v>133</v>
      </c>
      <c r="LBE162" s="120">
        <v>44264</v>
      </c>
      <c r="LBF162" s="133">
        <v>9.73</v>
      </c>
      <c r="LBG162" s="120" t="s">
        <v>152</v>
      </c>
      <c r="LBH162" s="120" t="s">
        <v>133</v>
      </c>
      <c r="LBI162" s="120">
        <v>44264</v>
      </c>
      <c r="LBJ162" s="133">
        <v>9.73</v>
      </c>
      <c r="LBK162" s="120" t="s">
        <v>152</v>
      </c>
      <c r="LBL162" s="120" t="s">
        <v>133</v>
      </c>
      <c r="LBM162" s="120">
        <v>44264</v>
      </c>
      <c r="LBN162" s="133">
        <v>9.73</v>
      </c>
      <c r="LBO162" s="120" t="s">
        <v>152</v>
      </c>
      <c r="LBP162" s="120" t="s">
        <v>133</v>
      </c>
      <c r="LBQ162" s="120">
        <v>44264</v>
      </c>
      <c r="LBR162" s="133">
        <v>9.73</v>
      </c>
      <c r="LBS162" s="120" t="s">
        <v>152</v>
      </c>
      <c r="LBT162" s="120" t="s">
        <v>133</v>
      </c>
      <c r="LBU162" s="120">
        <v>44264</v>
      </c>
      <c r="LBV162" s="133">
        <v>9.73</v>
      </c>
      <c r="LBW162" s="120" t="s">
        <v>152</v>
      </c>
      <c r="LBX162" s="120" t="s">
        <v>133</v>
      </c>
      <c r="LBY162" s="120">
        <v>44264</v>
      </c>
      <c r="LBZ162" s="133">
        <v>9.73</v>
      </c>
      <c r="LCA162" s="120" t="s">
        <v>152</v>
      </c>
      <c r="LCB162" s="120" t="s">
        <v>133</v>
      </c>
      <c r="LCC162" s="120">
        <v>44264</v>
      </c>
      <c r="LCD162" s="133">
        <v>9.73</v>
      </c>
      <c r="LCE162" s="120" t="s">
        <v>152</v>
      </c>
      <c r="LCF162" s="120" t="s">
        <v>133</v>
      </c>
      <c r="LCG162" s="120">
        <v>44264</v>
      </c>
      <c r="LCH162" s="133">
        <v>9.73</v>
      </c>
      <c r="LCI162" s="120" t="s">
        <v>152</v>
      </c>
      <c r="LCJ162" s="120" t="s">
        <v>133</v>
      </c>
      <c r="LCK162" s="120">
        <v>44264</v>
      </c>
      <c r="LCL162" s="133">
        <v>9.73</v>
      </c>
      <c r="LCM162" s="120" t="s">
        <v>152</v>
      </c>
      <c r="LCN162" s="120" t="s">
        <v>133</v>
      </c>
      <c r="LCO162" s="120">
        <v>44264</v>
      </c>
      <c r="LCP162" s="133">
        <v>9.73</v>
      </c>
      <c r="LCQ162" s="120" t="s">
        <v>152</v>
      </c>
      <c r="LCR162" s="120" t="s">
        <v>133</v>
      </c>
      <c r="LCS162" s="120">
        <v>44264</v>
      </c>
      <c r="LCT162" s="133">
        <v>9.73</v>
      </c>
      <c r="LCU162" s="120" t="s">
        <v>152</v>
      </c>
      <c r="LCV162" s="120" t="s">
        <v>133</v>
      </c>
      <c r="LCW162" s="120">
        <v>44264</v>
      </c>
      <c r="LCX162" s="133">
        <v>9.73</v>
      </c>
      <c r="LCY162" s="120" t="s">
        <v>152</v>
      </c>
      <c r="LCZ162" s="120" t="s">
        <v>133</v>
      </c>
      <c r="LDA162" s="120">
        <v>44264</v>
      </c>
      <c r="LDB162" s="133">
        <v>9.73</v>
      </c>
      <c r="LDC162" s="120" t="s">
        <v>152</v>
      </c>
      <c r="LDD162" s="120" t="s">
        <v>133</v>
      </c>
      <c r="LDE162" s="120">
        <v>44264</v>
      </c>
      <c r="LDF162" s="133">
        <v>9.73</v>
      </c>
      <c r="LDG162" s="120" t="s">
        <v>152</v>
      </c>
      <c r="LDH162" s="120" t="s">
        <v>133</v>
      </c>
      <c r="LDI162" s="120">
        <v>44264</v>
      </c>
      <c r="LDJ162" s="133">
        <v>9.73</v>
      </c>
      <c r="LDK162" s="120" t="s">
        <v>152</v>
      </c>
      <c r="LDL162" s="120" t="s">
        <v>133</v>
      </c>
      <c r="LDM162" s="120">
        <v>44264</v>
      </c>
      <c r="LDN162" s="133">
        <v>9.73</v>
      </c>
      <c r="LDO162" s="120" t="s">
        <v>152</v>
      </c>
      <c r="LDP162" s="120" t="s">
        <v>133</v>
      </c>
      <c r="LDQ162" s="120">
        <v>44264</v>
      </c>
      <c r="LDR162" s="133">
        <v>9.73</v>
      </c>
      <c r="LDS162" s="120" t="s">
        <v>152</v>
      </c>
      <c r="LDT162" s="120" t="s">
        <v>133</v>
      </c>
      <c r="LDU162" s="120">
        <v>44264</v>
      </c>
      <c r="LDV162" s="133">
        <v>9.73</v>
      </c>
      <c r="LDW162" s="120" t="s">
        <v>152</v>
      </c>
      <c r="LDX162" s="120" t="s">
        <v>133</v>
      </c>
      <c r="LDY162" s="120">
        <v>44264</v>
      </c>
      <c r="LDZ162" s="133">
        <v>9.73</v>
      </c>
      <c r="LEA162" s="120" t="s">
        <v>152</v>
      </c>
      <c r="LEB162" s="120" t="s">
        <v>133</v>
      </c>
      <c r="LEC162" s="120">
        <v>44264</v>
      </c>
      <c r="LED162" s="133">
        <v>9.73</v>
      </c>
      <c r="LEE162" s="120" t="s">
        <v>152</v>
      </c>
      <c r="LEF162" s="120" t="s">
        <v>133</v>
      </c>
      <c r="LEG162" s="120">
        <v>44264</v>
      </c>
      <c r="LEH162" s="133">
        <v>9.73</v>
      </c>
      <c r="LEI162" s="120" t="s">
        <v>152</v>
      </c>
      <c r="LEJ162" s="120" t="s">
        <v>133</v>
      </c>
      <c r="LEK162" s="120">
        <v>44264</v>
      </c>
      <c r="LEL162" s="133">
        <v>9.73</v>
      </c>
      <c r="LEM162" s="120" t="s">
        <v>152</v>
      </c>
      <c r="LEN162" s="120" t="s">
        <v>133</v>
      </c>
      <c r="LEO162" s="120">
        <v>44264</v>
      </c>
      <c r="LEP162" s="133">
        <v>9.73</v>
      </c>
      <c r="LEQ162" s="120" t="s">
        <v>152</v>
      </c>
      <c r="LER162" s="120" t="s">
        <v>133</v>
      </c>
      <c r="LES162" s="120">
        <v>44264</v>
      </c>
      <c r="LET162" s="133">
        <v>9.73</v>
      </c>
      <c r="LEU162" s="120" t="s">
        <v>152</v>
      </c>
      <c r="LEV162" s="120" t="s">
        <v>133</v>
      </c>
      <c r="LEW162" s="120">
        <v>44264</v>
      </c>
      <c r="LEX162" s="133">
        <v>9.73</v>
      </c>
      <c r="LEY162" s="120" t="s">
        <v>152</v>
      </c>
      <c r="LEZ162" s="120" t="s">
        <v>133</v>
      </c>
      <c r="LFA162" s="120">
        <v>44264</v>
      </c>
      <c r="LFB162" s="133">
        <v>9.73</v>
      </c>
      <c r="LFC162" s="120" t="s">
        <v>152</v>
      </c>
      <c r="LFD162" s="120" t="s">
        <v>133</v>
      </c>
      <c r="LFE162" s="120">
        <v>44264</v>
      </c>
      <c r="LFF162" s="133">
        <v>9.73</v>
      </c>
      <c r="LFG162" s="120" t="s">
        <v>152</v>
      </c>
      <c r="LFH162" s="120" t="s">
        <v>133</v>
      </c>
      <c r="LFI162" s="120">
        <v>44264</v>
      </c>
      <c r="LFJ162" s="133">
        <v>9.73</v>
      </c>
      <c r="LFK162" s="120" t="s">
        <v>152</v>
      </c>
      <c r="LFL162" s="120" t="s">
        <v>133</v>
      </c>
      <c r="LFM162" s="120">
        <v>44264</v>
      </c>
      <c r="LFN162" s="133">
        <v>9.73</v>
      </c>
      <c r="LFO162" s="120" t="s">
        <v>152</v>
      </c>
      <c r="LFP162" s="120" t="s">
        <v>133</v>
      </c>
      <c r="LFQ162" s="120">
        <v>44264</v>
      </c>
      <c r="LFR162" s="133">
        <v>9.73</v>
      </c>
      <c r="LFS162" s="120" t="s">
        <v>152</v>
      </c>
      <c r="LFT162" s="120" t="s">
        <v>133</v>
      </c>
      <c r="LFU162" s="120">
        <v>44264</v>
      </c>
      <c r="LFV162" s="133">
        <v>9.73</v>
      </c>
      <c r="LFW162" s="120" t="s">
        <v>152</v>
      </c>
      <c r="LFX162" s="120" t="s">
        <v>133</v>
      </c>
      <c r="LFY162" s="120">
        <v>44264</v>
      </c>
      <c r="LFZ162" s="133">
        <v>9.73</v>
      </c>
      <c r="LGA162" s="120" t="s">
        <v>152</v>
      </c>
      <c r="LGB162" s="120" t="s">
        <v>133</v>
      </c>
      <c r="LGC162" s="120">
        <v>44264</v>
      </c>
      <c r="LGD162" s="133">
        <v>9.73</v>
      </c>
      <c r="LGE162" s="120" t="s">
        <v>152</v>
      </c>
      <c r="LGF162" s="120" t="s">
        <v>133</v>
      </c>
      <c r="LGG162" s="120">
        <v>44264</v>
      </c>
      <c r="LGH162" s="133">
        <v>9.73</v>
      </c>
      <c r="LGI162" s="120" t="s">
        <v>152</v>
      </c>
      <c r="LGJ162" s="120" t="s">
        <v>133</v>
      </c>
      <c r="LGK162" s="120">
        <v>44264</v>
      </c>
      <c r="LGL162" s="133">
        <v>9.73</v>
      </c>
      <c r="LGM162" s="120" t="s">
        <v>152</v>
      </c>
      <c r="LGN162" s="120" t="s">
        <v>133</v>
      </c>
      <c r="LGO162" s="120">
        <v>44264</v>
      </c>
      <c r="LGP162" s="133">
        <v>9.73</v>
      </c>
      <c r="LGQ162" s="120" t="s">
        <v>152</v>
      </c>
      <c r="LGR162" s="120" t="s">
        <v>133</v>
      </c>
      <c r="LGS162" s="120">
        <v>44264</v>
      </c>
      <c r="LGT162" s="133">
        <v>9.73</v>
      </c>
      <c r="LGU162" s="120" t="s">
        <v>152</v>
      </c>
      <c r="LGV162" s="120" t="s">
        <v>133</v>
      </c>
      <c r="LGW162" s="120">
        <v>44264</v>
      </c>
      <c r="LGX162" s="133">
        <v>9.73</v>
      </c>
      <c r="LGY162" s="120" t="s">
        <v>152</v>
      </c>
      <c r="LGZ162" s="120" t="s">
        <v>133</v>
      </c>
      <c r="LHA162" s="120">
        <v>44264</v>
      </c>
      <c r="LHB162" s="133">
        <v>9.73</v>
      </c>
      <c r="LHC162" s="120" t="s">
        <v>152</v>
      </c>
      <c r="LHD162" s="120" t="s">
        <v>133</v>
      </c>
      <c r="LHE162" s="120">
        <v>44264</v>
      </c>
      <c r="LHF162" s="133">
        <v>9.73</v>
      </c>
      <c r="LHG162" s="120" t="s">
        <v>152</v>
      </c>
      <c r="LHH162" s="120" t="s">
        <v>133</v>
      </c>
      <c r="LHI162" s="120">
        <v>44264</v>
      </c>
      <c r="LHJ162" s="133">
        <v>9.73</v>
      </c>
      <c r="LHK162" s="120" t="s">
        <v>152</v>
      </c>
      <c r="LHL162" s="120" t="s">
        <v>133</v>
      </c>
      <c r="LHM162" s="120">
        <v>44264</v>
      </c>
      <c r="LHN162" s="133">
        <v>9.73</v>
      </c>
      <c r="LHO162" s="120" t="s">
        <v>152</v>
      </c>
      <c r="LHP162" s="120" t="s">
        <v>133</v>
      </c>
      <c r="LHQ162" s="120">
        <v>44264</v>
      </c>
      <c r="LHR162" s="133">
        <v>9.73</v>
      </c>
      <c r="LHS162" s="120" t="s">
        <v>152</v>
      </c>
      <c r="LHT162" s="120" t="s">
        <v>133</v>
      </c>
      <c r="LHU162" s="120">
        <v>44264</v>
      </c>
      <c r="LHV162" s="133">
        <v>9.73</v>
      </c>
      <c r="LHW162" s="120" t="s">
        <v>152</v>
      </c>
      <c r="LHX162" s="120" t="s">
        <v>133</v>
      </c>
      <c r="LHY162" s="120">
        <v>44264</v>
      </c>
      <c r="LHZ162" s="133">
        <v>9.73</v>
      </c>
      <c r="LIA162" s="120" t="s">
        <v>152</v>
      </c>
      <c r="LIB162" s="120" t="s">
        <v>133</v>
      </c>
      <c r="LIC162" s="120">
        <v>44264</v>
      </c>
      <c r="LID162" s="133">
        <v>9.73</v>
      </c>
      <c r="LIE162" s="120" t="s">
        <v>152</v>
      </c>
      <c r="LIF162" s="120" t="s">
        <v>133</v>
      </c>
      <c r="LIG162" s="120">
        <v>44264</v>
      </c>
      <c r="LIH162" s="133">
        <v>9.73</v>
      </c>
      <c r="LII162" s="120" t="s">
        <v>152</v>
      </c>
      <c r="LIJ162" s="120" t="s">
        <v>133</v>
      </c>
      <c r="LIK162" s="120">
        <v>44264</v>
      </c>
      <c r="LIL162" s="133">
        <v>9.73</v>
      </c>
      <c r="LIM162" s="120" t="s">
        <v>152</v>
      </c>
      <c r="LIN162" s="120" t="s">
        <v>133</v>
      </c>
      <c r="LIO162" s="120">
        <v>44264</v>
      </c>
      <c r="LIP162" s="133">
        <v>9.73</v>
      </c>
      <c r="LIQ162" s="120" t="s">
        <v>152</v>
      </c>
      <c r="LIR162" s="120" t="s">
        <v>133</v>
      </c>
      <c r="LIS162" s="120">
        <v>44264</v>
      </c>
      <c r="LIT162" s="133">
        <v>9.73</v>
      </c>
      <c r="LIU162" s="120" t="s">
        <v>152</v>
      </c>
      <c r="LIV162" s="120" t="s">
        <v>133</v>
      </c>
      <c r="LIW162" s="120">
        <v>44264</v>
      </c>
      <c r="LIX162" s="133">
        <v>9.73</v>
      </c>
      <c r="LIY162" s="120" t="s">
        <v>152</v>
      </c>
      <c r="LIZ162" s="120" t="s">
        <v>133</v>
      </c>
      <c r="LJA162" s="120">
        <v>44264</v>
      </c>
      <c r="LJB162" s="133">
        <v>9.73</v>
      </c>
      <c r="LJC162" s="120" t="s">
        <v>152</v>
      </c>
      <c r="LJD162" s="120" t="s">
        <v>133</v>
      </c>
      <c r="LJE162" s="120">
        <v>44264</v>
      </c>
      <c r="LJF162" s="133">
        <v>9.73</v>
      </c>
      <c r="LJG162" s="120" t="s">
        <v>152</v>
      </c>
      <c r="LJH162" s="120" t="s">
        <v>133</v>
      </c>
      <c r="LJI162" s="120">
        <v>44264</v>
      </c>
      <c r="LJJ162" s="133">
        <v>9.73</v>
      </c>
      <c r="LJK162" s="120" t="s">
        <v>152</v>
      </c>
      <c r="LJL162" s="120" t="s">
        <v>133</v>
      </c>
      <c r="LJM162" s="120">
        <v>44264</v>
      </c>
      <c r="LJN162" s="133">
        <v>9.73</v>
      </c>
      <c r="LJO162" s="120" t="s">
        <v>152</v>
      </c>
      <c r="LJP162" s="120" t="s">
        <v>133</v>
      </c>
      <c r="LJQ162" s="120">
        <v>44264</v>
      </c>
      <c r="LJR162" s="133">
        <v>9.73</v>
      </c>
      <c r="LJS162" s="120" t="s">
        <v>152</v>
      </c>
      <c r="LJT162" s="120" t="s">
        <v>133</v>
      </c>
      <c r="LJU162" s="120">
        <v>44264</v>
      </c>
      <c r="LJV162" s="133">
        <v>9.73</v>
      </c>
      <c r="LJW162" s="120" t="s">
        <v>152</v>
      </c>
      <c r="LJX162" s="120" t="s">
        <v>133</v>
      </c>
      <c r="LJY162" s="120">
        <v>44264</v>
      </c>
      <c r="LJZ162" s="133">
        <v>9.73</v>
      </c>
      <c r="LKA162" s="120" t="s">
        <v>152</v>
      </c>
      <c r="LKB162" s="120" t="s">
        <v>133</v>
      </c>
      <c r="LKC162" s="120">
        <v>44264</v>
      </c>
      <c r="LKD162" s="133">
        <v>9.73</v>
      </c>
      <c r="LKE162" s="120" t="s">
        <v>152</v>
      </c>
      <c r="LKF162" s="120" t="s">
        <v>133</v>
      </c>
      <c r="LKG162" s="120">
        <v>44264</v>
      </c>
      <c r="LKH162" s="133">
        <v>9.73</v>
      </c>
      <c r="LKI162" s="120" t="s">
        <v>152</v>
      </c>
      <c r="LKJ162" s="120" t="s">
        <v>133</v>
      </c>
      <c r="LKK162" s="120">
        <v>44264</v>
      </c>
      <c r="LKL162" s="133">
        <v>9.73</v>
      </c>
      <c r="LKM162" s="120" t="s">
        <v>152</v>
      </c>
      <c r="LKN162" s="120" t="s">
        <v>133</v>
      </c>
      <c r="LKO162" s="120">
        <v>44264</v>
      </c>
      <c r="LKP162" s="133">
        <v>9.73</v>
      </c>
      <c r="LKQ162" s="120" t="s">
        <v>152</v>
      </c>
      <c r="LKR162" s="120" t="s">
        <v>133</v>
      </c>
      <c r="LKS162" s="120">
        <v>44264</v>
      </c>
      <c r="LKT162" s="133">
        <v>9.73</v>
      </c>
      <c r="LKU162" s="120" t="s">
        <v>152</v>
      </c>
      <c r="LKV162" s="120" t="s">
        <v>133</v>
      </c>
      <c r="LKW162" s="120">
        <v>44264</v>
      </c>
      <c r="LKX162" s="133">
        <v>9.73</v>
      </c>
      <c r="LKY162" s="120" t="s">
        <v>152</v>
      </c>
      <c r="LKZ162" s="120" t="s">
        <v>133</v>
      </c>
      <c r="LLA162" s="120">
        <v>44264</v>
      </c>
      <c r="LLB162" s="133">
        <v>9.73</v>
      </c>
      <c r="LLC162" s="120" t="s">
        <v>152</v>
      </c>
      <c r="LLD162" s="120" t="s">
        <v>133</v>
      </c>
      <c r="LLE162" s="120">
        <v>44264</v>
      </c>
      <c r="LLF162" s="133">
        <v>9.73</v>
      </c>
      <c r="LLG162" s="120" t="s">
        <v>152</v>
      </c>
      <c r="LLH162" s="120" t="s">
        <v>133</v>
      </c>
      <c r="LLI162" s="120">
        <v>44264</v>
      </c>
      <c r="LLJ162" s="133">
        <v>9.73</v>
      </c>
      <c r="LLK162" s="120" t="s">
        <v>152</v>
      </c>
      <c r="LLL162" s="120" t="s">
        <v>133</v>
      </c>
      <c r="LLM162" s="120">
        <v>44264</v>
      </c>
      <c r="LLN162" s="133">
        <v>9.73</v>
      </c>
      <c r="LLO162" s="120" t="s">
        <v>152</v>
      </c>
      <c r="LLP162" s="120" t="s">
        <v>133</v>
      </c>
      <c r="LLQ162" s="120">
        <v>44264</v>
      </c>
      <c r="LLR162" s="133">
        <v>9.73</v>
      </c>
      <c r="LLS162" s="120" t="s">
        <v>152</v>
      </c>
      <c r="LLT162" s="120" t="s">
        <v>133</v>
      </c>
      <c r="LLU162" s="120">
        <v>44264</v>
      </c>
      <c r="LLV162" s="133">
        <v>9.73</v>
      </c>
      <c r="LLW162" s="120" t="s">
        <v>152</v>
      </c>
      <c r="LLX162" s="120" t="s">
        <v>133</v>
      </c>
      <c r="LLY162" s="120">
        <v>44264</v>
      </c>
      <c r="LLZ162" s="133">
        <v>9.73</v>
      </c>
      <c r="LMA162" s="120" t="s">
        <v>152</v>
      </c>
      <c r="LMB162" s="120" t="s">
        <v>133</v>
      </c>
      <c r="LMC162" s="120">
        <v>44264</v>
      </c>
      <c r="LMD162" s="133">
        <v>9.73</v>
      </c>
      <c r="LME162" s="120" t="s">
        <v>152</v>
      </c>
      <c r="LMF162" s="120" t="s">
        <v>133</v>
      </c>
      <c r="LMG162" s="120">
        <v>44264</v>
      </c>
      <c r="LMH162" s="133">
        <v>9.73</v>
      </c>
      <c r="LMI162" s="120" t="s">
        <v>152</v>
      </c>
      <c r="LMJ162" s="120" t="s">
        <v>133</v>
      </c>
      <c r="LMK162" s="120">
        <v>44264</v>
      </c>
      <c r="LML162" s="133">
        <v>9.73</v>
      </c>
      <c r="LMM162" s="120" t="s">
        <v>152</v>
      </c>
      <c r="LMN162" s="120" t="s">
        <v>133</v>
      </c>
      <c r="LMO162" s="120">
        <v>44264</v>
      </c>
      <c r="LMP162" s="133">
        <v>9.73</v>
      </c>
      <c r="LMQ162" s="120" t="s">
        <v>152</v>
      </c>
      <c r="LMR162" s="120" t="s">
        <v>133</v>
      </c>
      <c r="LMS162" s="120">
        <v>44264</v>
      </c>
      <c r="LMT162" s="133">
        <v>9.73</v>
      </c>
      <c r="LMU162" s="120" t="s">
        <v>152</v>
      </c>
      <c r="LMV162" s="120" t="s">
        <v>133</v>
      </c>
      <c r="LMW162" s="120">
        <v>44264</v>
      </c>
      <c r="LMX162" s="133">
        <v>9.73</v>
      </c>
      <c r="LMY162" s="120" t="s">
        <v>152</v>
      </c>
      <c r="LMZ162" s="120" t="s">
        <v>133</v>
      </c>
      <c r="LNA162" s="120">
        <v>44264</v>
      </c>
      <c r="LNB162" s="133">
        <v>9.73</v>
      </c>
      <c r="LNC162" s="120" t="s">
        <v>152</v>
      </c>
      <c r="LND162" s="120" t="s">
        <v>133</v>
      </c>
      <c r="LNE162" s="120">
        <v>44264</v>
      </c>
      <c r="LNF162" s="133">
        <v>9.73</v>
      </c>
      <c r="LNG162" s="120" t="s">
        <v>152</v>
      </c>
      <c r="LNH162" s="120" t="s">
        <v>133</v>
      </c>
      <c r="LNI162" s="120">
        <v>44264</v>
      </c>
      <c r="LNJ162" s="133">
        <v>9.73</v>
      </c>
      <c r="LNK162" s="120" t="s">
        <v>152</v>
      </c>
      <c r="LNL162" s="120" t="s">
        <v>133</v>
      </c>
      <c r="LNM162" s="120">
        <v>44264</v>
      </c>
      <c r="LNN162" s="133">
        <v>9.73</v>
      </c>
      <c r="LNO162" s="120" t="s">
        <v>152</v>
      </c>
      <c r="LNP162" s="120" t="s">
        <v>133</v>
      </c>
      <c r="LNQ162" s="120">
        <v>44264</v>
      </c>
      <c r="LNR162" s="133">
        <v>9.73</v>
      </c>
      <c r="LNS162" s="120" t="s">
        <v>152</v>
      </c>
      <c r="LNT162" s="120" t="s">
        <v>133</v>
      </c>
      <c r="LNU162" s="120">
        <v>44264</v>
      </c>
      <c r="LNV162" s="133">
        <v>9.73</v>
      </c>
      <c r="LNW162" s="120" t="s">
        <v>152</v>
      </c>
      <c r="LNX162" s="120" t="s">
        <v>133</v>
      </c>
      <c r="LNY162" s="120">
        <v>44264</v>
      </c>
      <c r="LNZ162" s="133">
        <v>9.73</v>
      </c>
      <c r="LOA162" s="120" t="s">
        <v>152</v>
      </c>
      <c r="LOB162" s="120" t="s">
        <v>133</v>
      </c>
      <c r="LOC162" s="120">
        <v>44264</v>
      </c>
      <c r="LOD162" s="133">
        <v>9.73</v>
      </c>
      <c r="LOE162" s="120" t="s">
        <v>152</v>
      </c>
      <c r="LOF162" s="120" t="s">
        <v>133</v>
      </c>
      <c r="LOG162" s="120">
        <v>44264</v>
      </c>
      <c r="LOH162" s="133">
        <v>9.73</v>
      </c>
      <c r="LOI162" s="120" t="s">
        <v>152</v>
      </c>
      <c r="LOJ162" s="120" t="s">
        <v>133</v>
      </c>
      <c r="LOK162" s="120">
        <v>44264</v>
      </c>
      <c r="LOL162" s="133">
        <v>9.73</v>
      </c>
      <c r="LOM162" s="120" t="s">
        <v>152</v>
      </c>
      <c r="LON162" s="120" t="s">
        <v>133</v>
      </c>
      <c r="LOO162" s="120">
        <v>44264</v>
      </c>
      <c r="LOP162" s="133">
        <v>9.73</v>
      </c>
      <c r="LOQ162" s="120" t="s">
        <v>152</v>
      </c>
      <c r="LOR162" s="120" t="s">
        <v>133</v>
      </c>
      <c r="LOS162" s="120">
        <v>44264</v>
      </c>
      <c r="LOT162" s="133">
        <v>9.73</v>
      </c>
      <c r="LOU162" s="120" t="s">
        <v>152</v>
      </c>
      <c r="LOV162" s="120" t="s">
        <v>133</v>
      </c>
      <c r="LOW162" s="120">
        <v>44264</v>
      </c>
      <c r="LOX162" s="133">
        <v>9.73</v>
      </c>
      <c r="LOY162" s="120" t="s">
        <v>152</v>
      </c>
      <c r="LOZ162" s="120" t="s">
        <v>133</v>
      </c>
      <c r="LPA162" s="120">
        <v>44264</v>
      </c>
      <c r="LPB162" s="133">
        <v>9.73</v>
      </c>
      <c r="LPC162" s="120" t="s">
        <v>152</v>
      </c>
      <c r="LPD162" s="120" t="s">
        <v>133</v>
      </c>
      <c r="LPE162" s="120">
        <v>44264</v>
      </c>
      <c r="LPF162" s="133">
        <v>9.73</v>
      </c>
      <c r="LPG162" s="120" t="s">
        <v>152</v>
      </c>
      <c r="LPH162" s="120" t="s">
        <v>133</v>
      </c>
      <c r="LPI162" s="120">
        <v>44264</v>
      </c>
      <c r="LPJ162" s="133">
        <v>9.73</v>
      </c>
      <c r="LPK162" s="120" t="s">
        <v>152</v>
      </c>
      <c r="LPL162" s="120" t="s">
        <v>133</v>
      </c>
      <c r="LPM162" s="120">
        <v>44264</v>
      </c>
      <c r="LPN162" s="133">
        <v>9.73</v>
      </c>
      <c r="LPO162" s="120" t="s">
        <v>152</v>
      </c>
      <c r="LPP162" s="120" t="s">
        <v>133</v>
      </c>
      <c r="LPQ162" s="120">
        <v>44264</v>
      </c>
      <c r="LPR162" s="133">
        <v>9.73</v>
      </c>
      <c r="LPS162" s="120" t="s">
        <v>152</v>
      </c>
      <c r="LPT162" s="120" t="s">
        <v>133</v>
      </c>
      <c r="LPU162" s="120">
        <v>44264</v>
      </c>
      <c r="LPV162" s="133">
        <v>9.73</v>
      </c>
      <c r="LPW162" s="120" t="s">
        <v>152</v>
      </c>
      <c r="LPX162" s="120" t="s">
        <v>133</v>
      </c>
      <c r="LPY162" s="120">
        <v>44264</v>
      </c>
      <c r="LPZ162" s="133">
        <v>9.73</v>
      </c>
      <c r="LQA162" s="120" t="s">
        <v>152</v>
      </c>
      <c r="LQB162" s="120" t="s">
        <v>133</v>
      </c>
      <c r="LQC162" s="120">
        <v>44264</v>
      </c>
      <c r="LQD162" s="133">
        <v>9.73</v>
      </c>
      <c r="LQE162" s="120" t="s">
        <v>152</v>
      </c>
      <c r="LQF162" s="120" t="s">
        <v>133</v>
      </c>
      <c r="LQG162" s="120">
        <v>44264</v>
      </c>
      <c r="LQH162" s="133">
        <v>9.73</v>
      </c>
      <c r="LQI162" s="120" t="s">
        <v>152</v>
      </c>
      <c r="LQJ162" s="120" t="s">
        <v>133</v>
      </c>
      <c r="LQK162" s="120">
        <v>44264</v>
      </c>
      <c r="LQL162" s="133">
        <v>9.73</v>
      </c>
      <c r="LQM162" s="120" t="s">
        <v>152</v>
      </c>
      <c r="LQN162" s="120" t="s">
        <v>133</v>
      </c>
      <c r="LQO162" s="120">
        <v>44264</v>
      </c>
      <c r="LQP162" s="133">
        <v>9.73</v>
      </c>
      <c r="LQQ162" s="120" t="s">
        <v>152</v>
      </c>
      <c r="LQR162" s="120" t="s">
        <v>133</v>
      </c>
      <c r="LQS162" s="120">
        <v>44264</v>
      </c>
      <c r="LQT162" s="133">
        <v>9.73</v>
      </c>
      <c r="LQU162" s="120" t="s">
        <v>152</v>
      </c>
      <c r="LQV162" s="120" t="s">
        <v>133</v>
      </c>
      <c r="LQW162" s="120">
        <v>44264</v>
      </c>
      <c r="LQX162" s="133">
        <v>9.73</v>
      </c>
      <c r="LQY162" s="120" t="s">
        <v>152</v>
      </c>
      <c r="LQZ162" s="120" t="s">
        <v>133</v>
      </c>
      <c r="LRA162" s="120">
        <v>44264</v>
      </c>
      <c r="LRB162" s="133">
        <v>9.73</v>
      </c>
      <c r="LRC162" s="120" t="s">
        <v>152</v>
      </c>
      <c r="LRD162" s="120" t="s">
        <v>133</v>
      </c>
      <c r="LRE162" s="120">
        <v>44264</v>
      </c>
      <c r="LRF162" s="133">
        <v>9.73</v>
      </c>
      <c r="LRG162" s="120" t="s">
        <v>152</v>
      </c>
      <c r="LRH162" s="120" t="s">
        <v>133</v>
      </c>
      <c r="LRI162" s="120">
        <v>44264</v>
      </c>
      <c r="LRJ162" s="133">
        <v>9.73</v>
      </c>
      <c r="LRK162" s="120" t="s">
        <v>152</v>
      </c>
      <c r="LRL162" s="120" t="s">
        <v>133</v>
      </c>
      <c r="LRM162" s="120">
        <v>44264</v>
      </c>
      <c r="LRN162" s="133">
        <v>9.73</v>
      </c>
      <c r="LRO162" s="120" t="s">
        <v>152</v>
      </c>
      <c r="LRP162" s="120" t="s">
        <v>133</v>
      </c>
      <c r="LRQ162" s="120">
        <v>44264</v>
      </c>
      <c r="LRR162" s="133">
        <v>9.73</v>
      </c>
      <c r="LRS162" s="120" t="s">
        <v>152</v>
      </c>
      <c r="LRT162" s="120" t="s">
        <v>133</v>
      </c>
      <c r="LRU162" s="120">
        <v>44264</v>
      </c>
      <c r="LRV162" s="133">
        <v>9.73</v>
      </c>
      <c r="LRW162" s="120" t="s">
        <v>152</v>
      </c>
      <c r="LRX162" s="120" t="s">
        <v>133</v>
      </c>
      <c r="LRY162" s="120">
        <v>44264</v>
      </c>
      <c r="LRZ162" s="133">
        <v>9.73</v>
      </c>
      <c r="LSA162" s="120" t="s">
        <v>152</v>
      </c>
      <c r="LSB162" s="120" t="s">
        <v>133</v>
      </c>
      <c r="LSC162" s="120">
        <v>44264</v>
      </c>
      <c r="LSD162" s="133">
        <v>9.73</v>
      </c>
      <c r="LSE162" s="120" t="s">
        <v>152</v>
      </c>
      <c r="LSF162" s="120" t="s">
        <v>133</v>
      </c>
      <c r="LSG162" s="120">
        <v>44264</v>
      </c>
      <c r="LSH162" s="133">
        <v>9.73</v>
      </c>
      <c r="LSI162" s="120" t="s">
        <v>152</v>
      </c>
      <c r="LSJ162" s="120" t="s">
        <v>133</v>
      </c>
      <c r="LSK162" s="120">
        <v>44264</v>
      </c>
      <c r="LSL162" s="133">
        <v>9.73</v>
      </c>
      <c r="LSM162" s="120" t="s">
        <v>152</v>
      </c>
      <c r="LSN162" s="120" t="s">
        <v>133</v>
      </c>
      <c r="LSO162" s="120">
        <v>44264</v>
      </c>
      <c r="LSP162" s="133">
        <v>9.73</v>
      </c>
      <c r="LSQ162" s="120" t="s">
        <v>152</v>
      </c>
      <c r="LSR162" s="120" t="s">
        <v>133</v>
      </c>
      <c r="LSS162" s="120">
        <v>44264</v>
      </c>
      <c r="LST162" s="133">
        <v>9.73</v>
      </c>
      <c r="LSU162" s="120" t="s">
        <v>152</v>
      </c>
      <c r="LSV162" s="120" t="s">
        <v>133</v>
      </c>
      <c r="LSW162" s="120">
        <v>44264</v>
      </c>
      <c r="LSX162" s="133">
        <v>9.73</v>
      </c>
      <c r="LSY162" s="120" t="s">
        <v>152</v>
      </c>
      <c r="LSZ162" s="120" t="s">
        <v>133</v>
      </c>
      <c r="LTA162" s="120">
        <v>44264</v>
      </c>
      <c r="LTB162" s="133">
        <v>9.73</v>
      </c>
      <c r="LTC162" s="120" t="s">
        <v>152</v>
      </c>
      <c r="LTD162" s="120" t="s">
        <v>133</v>
      </c>
      <c r="LTE162" s="120">
        <v>44264</v>
      </c>
      <c r="LTF162" s="133">
        <v>9.73</v>
      </c>
      <c r="LTG162" s="120" t="s">
        <v>152</v>
      </c>
      <c r="LTH162" s="120" t="s">
        <v>133</v>
      </c>
      <c r="LTI162" s="120">
        <v>44264</v>
      </c>
      <c r="LTJ162" s="133">
        <v>9.73</v>
      </c>
      <c r="LTK162" s="120" t="s">
        <v>152</v>
      </c>
      <c r="LTL162" s="120" t="s">
        <v>133</v>
      </c>
      <c r="LTM162" s="120">
        <v>44264</v>
      </c>
      <c r="LTN162" s="133">
        <v>9.73</v>
      </c>
      <c r="LTO162" s="120" t="s">
        <v>152</v>
      </c>
      <c r="LTP162" s="120" t="s">
        <v>133</v>
      </c>
      <c r="LTQ162" s="120">
        <v>44264</v>
      </c>
      <c r="LTR162" s="133">
        <v>9.73</v>
      </c>
      <c r="LTS162" s="120" t="s">
        <v>152</v>
      </c>
      <c r="LTT162" s="120" t="s">
        <v>133</v>
      </c>
      <c r="LTU162" s="120">
        <v>44264</v>
      </c>
      <c r="LTV162" s="133">
        <v>9.73</v>
      </c>
      <c r="LTW162" s="120" t="s">
        <v>152</v>
      </c>
      <c r="LTX162" s="120" t="s">
        <v>133</v>
      </c>
      <c r="LTY162" s="120">
        <v>44264</v>
      </c>
      <c r="LTZ162" s="133">
        <v>9.73</v>
      </c>
      <c r="LUA162" s="120" t="s">
        <v>152</v>
      </c>
      <c r="LUB162" s="120" t="s">
        <v>133</v>
      </c>
      <c r="LUC162" s="120">
        <v>44264</v>
      </c>
      <c r="LUD162" s="133">
        <v>9.73</v>
      </c>
      <c r="LUE162" s="120" t="s">
        <v>152</v>
      </c>
      <c r="LUF162" s="120" t="s">
        <v>133</v>
      </c>
      <c r="LUG162" s="120">
        <v>44264</v>
      </c>
      <c r="LUH162" s="133">
        <v>9.73</v>
      </c>
      <c r="LUI162" s="120" t="s">
        <v>152</v>
      </c>
      <c r="LUJ162" s="120" t="s">
        <v>133</v>
      </c>
      <c r="LUK162" s="120">
        <v>44264</v>
      </c>
      <c r="LUL162" s="133">
        <v>9.73</v>
      </c>
      <c r="LUM162" s="120" t="s">
        <v>152</v>
      </c>
      <c r="LUN162" s="120" t="s">
        <v>133</v>
      </c>
      <c r="LUO162" s="120">
        <v>44264</v>
      </c>
      <c r="LUP162" s="133">
        <v>9.73</v>
      </c>
      <c r="LUQ162" s="120" t="s">
        <v>152</v>
      </c>
      <c r="LUR162" s="120" t="s">
        <v>133</v>
      </c>
      <c r="LUS162" s="120">
        <v>44264</v>
      </c>
      <c r="LUT162" s="133">
        <v>9.73</v>
      </c>
      <c r="LUU162" s="120" t="s">
        <v>152</v>
      </c>
      <c r="LUV162" s="120" t="s">
        <v>133</v>
      </c>
      <c r="LUW162" s="120">
        <v>44264</v>
      </c>
      <c r="LUX162" s="133">
        <v>9.73</v>
      </c>
      <c r="LUY162" s="120" t="s">
        <v>152</v>
      </c>
      <c r="LUZ162" s="120" t="s">
        <v>133</v>
      </c>
      <c r="LVA162" s="120">
        <v>44264</v>
      </c>
      <c r="LVB162" s="133">
        <v>9.73</v>
      </c>
      <c r="LVC162" s="120" t="s">
        <v>152</v>
      </c>
      <c r="LVD162" s="120" t="s">
        <v>133</v>
      </c>
      <c r="LVE162" s="120">
        <v>44264</v>
      </c>
      <c r="LVF162" s="133">
        <v>9.73</v>
      </c>
      <c r="LVG162" s="120" t="s">
        <v>152</v>
      </c>
      <c r="LVH162" s="120" t="s">
        <v>133</v>
      </c>
      <c r="LVI162" s="120">
        <v>44264</v>
      </c>
      <c r="LVJ162" s="133">
        <v>9.73</v>
      </c>
      <c r="LVK162" s="120" t="s">
        <v>152</v>
      </c>
      <c r="LVL162" s="120" t="s">
        <v>133</v>
      </c>
      <c r="LVM162" s="120">
        <v>44264</v>
      </c>
      <c r="LVN162" s="133">
        <v>9.73</v>
      </c>
      <c r="LVO162" s="120" t="s">
        <v>152</v>
      </c>
      <c r="LVP162" s="120" t="s">
        <v>133</v>
      </c>
      <c r="LVQ162" s="120">
        <v>44264</v>
      </c>
      <c r="LVR162" s="133">
        <v>9.73</v>
      </c>
      <c r="LVS162" s="120" t="s">
        <v>152</v>
      </c>
      <c r="LVT162" s="120" t="s">
        <v>133</v>
      </c>
      <c r="LVU162" s="120">
        <v>44264</v>
      </c>
      <c r="LVV162" s="133">
        <v>9.73</v>
      </c>
      <c r="LVW162" s="120" t="s">
        <v>152</v>
      </c>
      <c r="LVX162" s="120" t="s">
        <v>133</v>
      </c>
      <c r="LVY162" s="120">
        <v>44264</v>
      </c>
      <c r="LVZ162" s="133">
        <v>9.73</v>
      </c>
      <c r="LWA162" s="120" t="s">
        <v>152</v>
      </c>
      <c r="LWB162" s="120" t="s">
        <v>133</v>
      </c>
      <c r="LWC162" s="120">
        <v>44264</v>
      </c>
      <c r="LWD162" s="133">
        <v>9.73</v>
      </c>
      <c r="LWE162" s="120" t="s">
        <v>152</v>
      </c>
      <c r="LWF162" s="120" t="s">
        <v>133</v>
      </c>
      <c r="LWG162" s="120">
        <v>44264</v>
      </c>
      <c r="LWH162" s="133">
        <v>9.73</v>
      </c>
      <c r="LWI162" s="120" t="s">
        <v>152</v>
      </c>
      <c r="LWJ162" s="120" t="s">
        <v>133</v>
      </c>
      <c r="LWK162" s="120">
        <v>44264</v>
      </c>
      <c r="LWL162" s="133">
        <v>9.73</v>
      </c>
      <c r="LWM162" s="120" t="s">
        <v>152</v>
      </c>
      <c r="LWN162" s="120" t="s">
        <v>133</v>
      </c>
      <c r="LWO162" s="120">
        <v>44264</v>
      </c>
      <c r="LWP162" s="133">
        <v>9.73</v>
      </c>
      <c r="LWQ162" s="120" t="s">
        <v>152</v>
      </c>
      <c r="LWR162" s="120" t="s">
        <v>133</v>
      </c>
      <c r="LWS162" s="120">
        <v>44264</v>
      </c>
      <c r="LWT162" s="133">
        <v>9.73</v>
      </c>
      <c r="LWU162" s="120" t="s">
        <v>152</v>
      </c>
      <c r="LWV162" s="120" t="s">
        <v>133</v>
      </c>
      <c r="LWW162" s="120">
        <v>44264</v>
      </c>
      <c r="LWX162" s="133">
        <v>9.73</v>
      </c>
      <c r="LWY162" s="120" t="s">
        <v>152</v>
      </c>
      <c r="LWZ162" s="120" t="s">
        <v>133</v>
      </c>
      <c r="LXA162" s="120">
        <v>44264</v>
      </c>
      <c r="LXB162" s="133">
        <v>9.73</v>
      </c>
      <c r="LXC162" s="120" t="s">
        <v>152</v>
      </c>
      <c r="LXD162" s="120" t="s">
        <v>133</v>
      </c>
      <c r="LXE162" s="120">
        <v>44264</v>
      </c>
      <c r="LXF162" s="133">
        <v>9.73</v>
      </c>
      <c r="LXG162" s="120" t="s">
        <v>152</v>
      </c>
      <c r="LXH162" s="120" t="s">
        <v>133</v>
      </c>
      <c r="LXI162" s="120">
        <v>44264</v>
      </c>
      <c r="LXJ162" s="133">
        <v>9.73</v>
      </c>
      <c r="LXK162" s="120" t="s">
        <v>152</v>
      </c>
      <c r="LXL162" s="120" t="s">
        <v>133</v>
      </c>
      <c r="LXM162" s="120">
        <v>44264</v>
      </c>
      <c r="LXN162" s="133">
        <v>9.73</v>
      </c>
      <c r="LXO162" s="120" t="s">
        <v>152</v>
      </c>
      <c r="LXP162" s="120" t="s">
        <v>133</v>
      </c>
      <c r="LXQ162" s="120">
        <v>44264</v>
      </c>
      <c r="LXR162" s="133">
        <v>9.73</v>
      </c>
      <c r="LXS162" s="120" t="s">
        <v>152</v>
      </c>
      <c r="LXT162" s="120" t="s">
        <v>133</v>
      </c>
      <c r="LXU162" s="120">
        <v>44264</v>
      </c>
      <c r="LXV162" s="133">
        <v>9.73</v>
      </c>
      <c r="LXW162" s="120" t="s">
        <v>152</v>
      </c>
      <c r="LXX162" s="120" t="s">
        <v>133</v>
      </c>
      <c r="LXY162" s="120">
        <v>44264</v>
      </c>
      <c r="LXZ162" s="133">
        <v>9.73</v>
      </c>
      <c r="LYA162" s="120" t="s">
        <v>152</v>
      </c>
      <c r="LYB162" s="120" t="s">
        <v>133</v>
      </c>
      <c r="LYC162" s="120">
        <v>44264</v>
      </c>
      <c r="LYD162" s="133">
        <v>9.73</v>
      </c>
      <c r="LYE162" s="120" t="s">
        <v>152</v>
      </c>
      <c r="LYF162" s="120" t="s">
        <v>133</v>
      </c>
      <c r="LYG162" s="120">
        <v>44264</v>
      </c>
      <c r="LYH162" s="133">
        <v>9.73</v>
      </c>
      <c r="LYI162" s="120" t="s">
        <v>152</v>
      </c>
      <c r="LYJ162" s="120" t="s">
        <v>133</v>
      </c>
      <c r="LYK162" s="120">
        <v>44264</v>
      </c>
      <c r="LYL162" s="133">
        <v>9.73</v>
      </c>
      <c r="LYM162" s="120" t="s">
        <v>152</v>
      </c>
      <c r="LYN162" s="120" t="s">
        <v>133</v>
      </c>
      <c r="LYO162" s="120">
        <v>44264</v>
      </c>
      <c r="LYP162" s="133">
        <v>9.73</v>
      </c>
      <c r="LYQ162" s="120" t="s">
        <v>152</v>
      </c>
      <c r="LYR162" s="120" t="s">
        <v>133</v>
      </c>
      <c r="LYS162" s="120">
        <v>44264</v>
      </c>
      <c r="LYT162" s="133">
        <v>9.73</v>
      </c>
      <c r="LYU162" s="120" t="s">
        <v>152</v>
      </c>
      <c r="LYV162" s="120" t="s">
        <v>133</v>
      </c>
      <c r="LYW162" s="120">
        <v>44264</v>
      </c>
      <c r="LYX162" s="133">
        <v>9.73</v>
      </c>
      <c r="LYY162" s="120" t="s">
        <v>152</v>
      </c>
      <c r="LYZ162" s="120" t="s">
        <v>133</v>
      </c>
      <c r="LZA162" s="120">
        <v>44264</v>
      </c>
      <c r="LZB162" s="133">
        <v>9.73</v>
      </c>
      <c r="LZC162" s="120" t="s">
        <v>152</v>
      </c>
      <c r="LZD162" s="120" t="s">
        <v>133</v>
      </c>
      <c r="LZE162" s="120">
        <v>44264</v>
      </c>
      <c r="LZF162" s="133">
        <v>9.73</v>
      </c>
      <c r="LZG162" s="120" t="s">
        <v>152</v>
      </c>
      <c r="LZH162" s="120" t="s">
        <v>133</v>
      </c>
      <c r="LZI162" s="120">
        <v>44264</v>
      </c>
      <c r="LZJ162" s="133">
        <v>9.73</v>
      </c>
      <c r="LZK162" s="120" t="s">
        <v>152</v>
      </c>
      <c r="LZL162" s="120" t="s">
        <v>133</v>
      </c>
      <c r="LZM162" s="120">
        <v>44264</v>
      </c>
      <c r="LZN162" s="133">
        <v>9.73</v>
      </c>
      <c r="LZO162" s="120" t="s">
        <v>152</v>
      </c>
      <c r="LZP162" s="120" t="s">
        <v>133</v>
      </c>
      <c r="LZQ162" s="120">
        <v>44264</v>
      </c>
      <c r="LZR162" s="133">
        <v>9.73</v>
      </c>
      <c r="LZS162" s="120" t="s">
        <v>152</v>
      </c>
      <c r="LZT162" s="120" t="s">
        <v>133</v>
      </c>
      <c r="LZU162" s="120">
        <v>44264</v>
      </c>
      <c r="LZV162" s="133">
        <v>9.73</v>
      </c>
      <c r="LZW162" s="120" t="s">
        <v>152</v>
      </c>
      <c r="LZX162" s="120" t="s">
        <v>133</v>
      </c>
      <c r="LZY162" s="120">
        <v>44264</v>
      </c>
      <c r="LZZ162" s="133">
        <v>9.73</v>
      </c>
      <c r="MAA162" s="120" t="s">
        <v>152</v>
      </c>
      <c r="MAB162" s="120" t="s">
        <v>133</v>
      </c>
      <c r="MAC162" s="120">
        <v>44264</v>
      </c>
      <c r="MAD162" s="133">
        <v>9.73</v>
      </c>
      <c r="MAE162" s="120" t="s">
        <v>152</v>
      </c>
      <c r="MAF162" s="120" t="s">
        <v>133</v>
      </c>
      <c r="MAG162" s="120">
        <v>44264</v>
      </c>
      <c r="MAH162" s="133">
        <v>9.73</v>
      </c>
      <c r="MAI162" s="120" t="s">
        <v>152</v>
      </c>
      <c r="MAJ162" s="120" t="s">
        <v>133</v>
      </c>
      <c r="MAK162" s="120">
        <v>44264</v>
      </c>
      <c r="MAL162" s="133">
        <v>9.73</v>
      </c>
      <c r="MAM162" s="120" t="s">
        <v>152</v>
      </c>
      <c r="MAN162" s="120" t="s">
        <v>133</v>
      </c>
      <c r="MAO162" s="120">
        <v>44264</v>
      </c>
      <c r="MAP162" s="133">
        <v>9.73</v>
      </c>
      <c r="MAQ162" s="120" t="s">
        <v>152</v>
      </c>
      <c r="MAR162" s="120" t="s">
        <v>133</v>
      </c>
      <c r="MAS162" s="120">
        <v>44264</v>
      </c>
      <c r="MAT162" s="133">
        <v>9.73</v>
      </c>
      <c r="MAU162" s="120" t="s">
        <v>152</v>
      </c>
      <c r="MAV162" s="120" t="s">
        <v>133</v>
      </c>
      <c r="MAW162" s="120">
        <v>44264</v>
      </c>
      <c r="MAX162" s="133">
        <v>9.73</v>
      </c>
      <c r="MAY162" s="120" t="s">
        <v>152</v>
      </c>
      <c r="MAZ162" s="120" t="s">
        <v>133</v>
      </c>
      <c r="MBA162" s="120">
        <v>44264</v>
      </c>
      <c r="MBB162" s="133">
        <v>9.73</v>
      </c>
      <c r="MBC162" s="120" t="s">
        <v>152</v>
      </c>
      <c r="MBD162" s="120" t="s">
        <v>133</v>
      </c>
      <c r="MBE162" s="120">
        <v>44264</v>
      </c>
      <c r="MBF162" s="133">
        <v>9.73</v>
      </c>
      <c r="MBG162" s="120" t="s">
        <v>152</v>
      </c>
      <c r="MBH162" s="120" t="s">
        <v>133</v>
      </c>
      <c r="MBI162" s="120">
        <v>44264</v>
      </c>
      <c r="MBJ162" s="133">
        <v>9.73</v>
      </c>
      <c r="MBK162" s="120" t="s">
        <v>152</v>
      </c>
      <c r="MBL162" s="120" t="s">
        <v>133</v>
      </c>
      <c r="MBM162" s="120">
        <v>44264</v>
      </c>
      <c r="MBN162" s="133">
        <v>9.73</v>
      </c>
      <c r="MBO162" s="120" t="s">
        <v>152</v>
      </c>
      <c r="MBP162" s="120" t="s">
        <v>133</v>
      </c>
      <c r="MBQ162" s="120">
        <v>44264</v>
      </c>
      <c r="MBR162" s="133">
        <v>9.73</v>
      </c>
      <c r="MBS162" s="120" t="s">
        <v>152</v>
      </c>
      <c r="MBT162" s="120" t="s">
        <v>133</v>
      </c>
      <c r="MBU162" s="120">
        <v>44264</v>
      </c>
      <c r="MBV162" s="133">
        <v>9.73</v>
      </c>
      <c r="MBW162" s="120" t="s">
        <v>152</v>
      </c>
      <c r="MBX162" s="120" t="s">
        <v>133</v>
      </c>
      <c r="MBY162" s="120">
        <v>44264</v>
      </c>
      <c r="MBZ162" s="133">
        <v>9.73</v>
      </c>
      <c r="MCA162" s="120" t="s">
        <v>152</v>
      </c>
      <c r="MCB162" s="120" t="s">
        <v>133</v>
      </c>
      <c r="MCC162" s="120">
        <v>44264</v>
      </c>
      <c r="MCD162" s="133">
        <v>9.73</v>
      </c>
      <c r="MCE162" s="120" t="s">
        <v>152</v>
      </c>
      <c r="MCF162" s="120" t="s">
        <v>133</v>
      </c>
      <c r="MCG162" s="120">
        <v>44264</v>
      </c>
      <c r="MCH162" s="133">
        <v>9.73</v>
      </c>
      <c r="MCI162" s="120" t="s">
        <v>152</v>
      </c>
      <c r="MCJ162" s="120" t="s">
        <v>133</v>
      </c>
      <c r="MCK162" s="120">
        <v>44264</v>
      </c>
      <c r="MCL162" s="133">
        <v>9.73</v>
      </c>
      <c r="MCM162" s="120" t="s">
        <v>152</v>
      </c>
      <c r="MCN162" s="120" t="s">
        <v>133</v>
      </c>
      <c r="MCO162" s="120">
        <v>44264</v>
      </c>
      <c r="MCP162" s="133">
        <v>9.73</v>
      </c>
      <c r="MCQ162" s="120" t="s">
        <v>152</v>
      </c>
      <c r="MCR162" s="120" t="s">
        <v>133</v>
      </c>
      <c r="MCS162" s="120">
        <v>44264</v>
      </c>
      <c r="MCT162" s="133">
        <v>9.73</v>
      </c>
      <c r="MCU162" s="120" t="s">
        <v>152</v>
      </c>
      <c r="MCV162" s="120" t="s">
        <v>133</v>
      </c>
      <c r="MCW162" s="120">
        <v>44264</v>
      </c>
      <c r="MCX162" s="133">
        <v>9.73</v>
      </c>
      <c r="MCY162" s="120" t="s">
        <v>152</v>
      </c>
      <c r="MCZ162" s="120" t="s">
        <v>133</v>
      </c>
      <c r="MDA162" s="120">
        <v>44264</v>
      </c>
      <c r="MDB162" s="133">
        <v>9.73</v>
      </c>
      <c r="MDC162" s="120" t="s">
        <v>152</v>
      </c>
      <c r="MDD162" s="120" t="s">
        <v>133</v>
      </c>
      <c r="MDE162" s="120">
        <v>44264</v>
      </c>
      <c r="MDF162" s="133">
        <v>9.73</v>
      </c>
      <c r="MDG162" s="120" t="s">
        <v>152</v>
      </c>
      <c r="MDH162" s="120" t="s">
        <v>133</v>
      </c>
      <c r="MDI162" s="120">
        <v>44264</v>
      </c>
      <c r="MDJ162" s="133">
        <v>9.73</v>
      </c>
      <c r="MDK162" s="120" t="s">
        <v>152</v>
      </c>
      <c r="MDL162" s="120" t="s">
        <v>133</v>
      </c>
      <c r="MDM162" s="120">
        <v>44264</v>
      </c>
      <c r="MDN162" s="133">
        <v>9.73</v>
      </c>
      <c r="MDO162" s="120" t="s">
        <v>152</v>
      </c>
      <c r="MDP162" s="120" t="s">
        <v>133</v>
      </c>
      <c r="MDQ162" s="120">
        <v>44264</v>
      </c>
      <c r="MDR162" s="133">
        <v>9.73</v>
      </c>
      <c r="MDS162" s="120" t="s">
        <v>152</v>
      </c>
      <c r="MDT162" s="120" t="s">
        <v>133</v>
      </c>
      <c r="MDU162" s="120">
        <v>44264</v>
      </c>
      <c r="MDV162" s="133">
        <v>9.73</v>
      </c>
      <c r="MDW162" s="120" t="s">
        <v>152</v>
      </c>
      <c r="MDX162" s="120" t="s">
        <v>133</v>
      </c>
      <c r="MDY162" s="120">
        <v>44264</v>
      </c>
      <c r="MDZ162" s="133">
        <v>9.73</v>
      </c>
      <c r="MEA162" s="120" t="s">
        <v>152</v>
      </c>
      <c r="MEB162" s="120" t="s">
        <v>133</v>
      </c>
      <c r="MEC162" s="120">
        <v>44264</v>
      </c>
      <c r="MED162" s="133">
        <v>9.73</v>
      </c>
      <c r="MEE162" s="120" t="s">
        <v>152</v>
      </c>
      <c r="MEF162" s="120" t="s">
        <v>133</v>
      </c>
      <c r="MEG162" s="120">
        <v>44264</v>
      </c>
      <c r="MEH162" s="133">
        <v>9.73</v>
      </c>
      <c r="MEI162" s="120" t="s">
        <v>152</v>
      </c>
      <c r="MEJ162" s="120" t="s">
        <v>133</v>
      </c>
      <c r="MEK162" s="120">
        <v>44264</v>
      </c>
      <c r="MEL162" s="133">
        <v>9.73</v>
      </c>
      <c r="MEM162" s="120" t="s">
        <v>152</v>
      </c>
      <c r="MEN162" s="120" t="s">
        <v>133</v>
      </c>
      <c r="MEO162" s="120">
        <v>44264</v>
      </c>
      <c r="MEP162" s="133">
        <v>9.73</v>
      </c>
      <c r="MEQ162" s="120" t="s">
        <v>152</v>
      </c>
      <c r="MER162" s="120" t="s">
        <v>133</v>
      </c>
      <c r="MES162" s="120">
        <v>44264</v>
      </c>
      <c r="MET162" s="133">
        <v>9.73</v>
      </c>
      <c r="MEU162" s="120" t="s">
        <v>152</v>
      </c>
      <c r="MEV162" s="120" t="s">
        <v>133</v>
      </c>
      <c r="MEW162" s="120">
        <v>44264</v>
      </c>
      <c r="MEX162" s="133">
        <v>9.73</v>
      </c>
      <c r="MEY162" s="120" t="s">
        <v>152</v>
      </c>
      <c r="MEZ162" s="120" t="s">
        <v>133</v>
      </c>
      <c r="MFA162" s="120">
        <v>44264</v>
      </c>
      <c r="MFB162" s="133">
        <v>9.73</v>
      </c>
      <c r="MFC162" s="120" t="s">
        <v>152</v>
      </c>
      <c r="MFD162" s="120" t="s">
        <v>133</v>
      </c>
      <c r="MFE162" s="120">
        <v>44264</v>
      </c>
      <c r="MFF162" s="133">
        <v>9.73</v>
      </c>
      <c r="MFG162" s="120" t="s">
        <v>152</v>
      </c>
      <c r="MFH162" s="120" t="s">
        <v>133</v>
      </c>
      <c r="MFI162" s="120">
        <v>44264</v>
      </c>
      <c r="MFJ162" s="133">
        <v>9.73</v>
      </c>
      <c r="MFK162" s="120" t="s">
        <v>152</v>
      </c>
      <c r="MFL162" s="120" t="s">
        <v>133</v>
      </c>
      <c r="MFM162" s="120">
        <v>44264</v>
      </c>
      <c r="MFN162" s="133">
        <v>9.73</v>
      </c>
      <c r="MFO162" s="120" t="s">
        <v>152</v>
      </c>
      <c r="MFP162" s="120" t="s">
        <v>133</v>
      </c>
      <c r="MFQ162" s="120">
        <v>44264</v>
      </c>
      <c r="MFR162" s="133">
        <v>9.73</v>
      </c>
      <c r="MFS162" s="120" t="s">
        <v>152</v>
      </c>
      <c r="MFT162" s="120" t="s">
        <v>133</v>
      </c>
      <c r="MFU162" s="120">
        <v>44264</v>
      </c>
      <c r="MFV162" s="133">
        <v>9.73</v>
      </c>
      <c r="MFW162" s="120" t="s">
        <v>152</v>
      </c>
      <c r="MFX162" s="120" t="s">
        <v>133</v>
      </c>
      <c r="MFY162" s="120">
        <v>44264</v>
      </c>
      <c r="MFZ162" s="133">
        <v>9.73</v>
      </c>
      <c r="MGA162" s="120" t="s">
        <v>152</v>
      </c>
      <c r="MGB162" s="120" t="s">
        <v>133</v>
      </c>
      <c r="MGC162" s="120">
        <v>44264</v>
      </c>
      <c r="MGD162" s="133">
        <v>9.73</v>
      </c>
      <c r="MGE162" s="120" t="s">
        <v>152</v>
      </c>
      <c r="MGF162" s="120" t="s">
        <v>133</v>
      </c>
      <c r="MGG162" s="120">
        <v>44264</v>
      </c>
      <c r="MGH162" s="133">
        <v>9.73</v>
      </c>
      <c r="MGI162" s="120" t="s">
        <v>152</v>
      </c>
      <c r="MGJ162" s="120" t="s">
        <v>133</v>
      </c>
      <c r="MGK162" s="120">
        <v>44264</v>
      </c>
      <c r="MGL162" s="133">
        <v>9.73</v>
      </c>
      <c r="MGM162" s="120" t="s">
        <v>152</v>
      </c>
      <c r="MGN162" s="120" t="s">
        <v>133</v>
      </c>
      <c r="MGO162" s="120">
        <v>44264</v>
      </c>
      <c r="MGP162" s="133">
        <v>9.73</v>
      </c>
      <c r="MGQ162" s="120" t="s">
        <v>152</v>
      </c>
      <c r="MGR162" s="120" t="s">
        <v>133</v>
      </c>
      <c r="MGS162" s="120">
        <v>44264</v>
      </c>
      <c r="MGT162" s="133">
        <v>9.73</v>
      </c>
      <c r="MGU162" s="120" t="s">
        <v>152</v>
      </c>
      <c r="MGV162" s="120" t="s">
        <v>133</v>
      </c>
      <c r="MGW162" s="120">
        <v>44264</v>
      </c>
      <c r="MGX162" s="133">
        <v>9.73</v>
      </c>
      <c r="MGY162" s="120" t="s">
        <v>152</v>
      </c>
      <c r="MGZ162" s="120" t="s">
        <v>133</v>
      </c>
      <c r="MHA162" s="120">
        <v>44264</v>
      </c>
      <c r="MHB162" s="133">
        <v>9.73</v>
      </c>
      <c r="MHC162" s="120" t="s">
        <v>152</v>
      </c>
      <c r="MHD162" s="120" t="s">
        <v>133</v>
      </c>
      <c r="MHE162" s="120">
        <v>44264</v>
      </c>
      <c r="MHF162" s="133">
        <v>9.73</v>
      </c>
      <c r="MHG162" s="120" t="s">
        <v>152</v>
      </c>
      <c r="MHH162" s="120" t="s">
        <v>133</v>
      </c>
      <c r="MHI162" s="120">
        <v>44264</v>
      </c>
      <c r="MHJ162" s="133">
        <v>9.73</v>
      </c>
      <c r="MHK162" s="120" t="s">
        <v>152</v>
      </c>
      <c r="MHL162" s="120" t="s">
        <v>133</v>
      </c>
      <c r="MHM162" s="120">
        <v>44264</v>
      </c>
      <c r="MHN162" s="133">
        <v>9.73</v>
      </c>
      <c r="MHO162" s="120" t="s">
        <v>152</v>
      </c>
      <c r="MHP162" s="120" t="s">
        <v>133</v>
      </c>
      <c r="MHQ162" s="120">
        <v>44264</v>
      </c>
      <c r="MHR162" s="133">
        <v>9.73</v>
      </c>
      <c r="MHS162" s="120" t="s">
        <v>152</v>
      </c>
      <c r="MHT162" s="120" t="s">
        <v>133</v>
      </c>
      <c r="MHU162" s="120">
        <v>44264</v>
      </c>
      <c r="MHV162" s="133">
        <v>9.73</v>
      </c>
      <c r="MHW162" s="120" t="s">
        <v>152</v>
      </c>
      <c r="MHX162" s="120" t="s">
        <v>133</v>
      </c>
      <c r="MHY162" s="120">
        <v>44264</v>
      </c>
      <c r="MHZ162" s="133">
        <v>9.73</v>
      </c>
      <c r="MIA162" s="120" t="s">
        <v>152</v>
      </c>
      <c r="MIB162" s="120" t="s">
        <v>133</v>
      </c>
      <c r="MIC162" s="120">
        <v>44264</v>
      </c>
      <c r="MID162" s="133">
        <v>9.73</v>
      </c>
      <c r="MIE162" s="120" t="s">
        <v>152</v>
      </c>
      <c r="MIF162" s="120" t="s">
        <v>133</v>
      </c>
      <c r="MIG162" s="120">
        <v>44264</v>
      </c>
      <c r="MIH162" s="133">
        <v>9.73</v>
      </c>
      <c r="MII162" s="120" t="s">
        <v>152</v>
      </c>
      <c r="MIJ162" s="120" t="s">
        <v>133</v>
      </c>
      <c r="MIK162" s="120">
        <v>44264</v>
      </c>
      <c r="MIL162" s="133">
        <v>9.73</v>
      </c>
      <c r="MIM162" s="120" t="s">
        <v>152</v>
      </c>
      <c r="MIN162" s="120" t="s">
        <v>133</v>
      </c>
      <c r="MIO162" s="120">
        <v>44264</v>
      </c>
      <c r="MIP162" s="133">
        <v>9.73</v>
      </c>
      <c r="MIQ162" s="120" t="s">
        <v>152</v>
      </c>
      <c r="MIR162" s="120" t="s">
        <v>133</v>
      </c>
      <c r="MIS162" s="120">
        <v>44264</v>
      </c>
      <c r="MIT162" s="133">
        <v>9.73</v>
      </c>
      <c r="MIU162" s="120" t="s">
        <v>152</v>
      </c>
      <c r="MIV162" s="120" t="s">
        <v>133</v>
      </c>
      <c r="MIW162" s="120">
        <v>44264</v>
      </c>
      <c r="MIX162" s="133">
        <v>9.73</v>
      </c>
      <c r="MIY162" s="120" t="s">
        <v>152</v>
      </c>
      <c r="MIZ162" s="120" t="s">
        <v>133</v>
      </c>
      <c r="MJA162" s="120">
        <v>44264</v>
      </c>
      <c r="MJB162" s="133">
        <v>9.73</v>
      </c>
      <c r="MJC162" s="120" t="s">
        <v>152</v>
      </c>
      <c r="MJD162" s="120" t="s">
        <v>133</v>
      </c>
      <c r="MJE162" s="120">
        <v>44264</v>
      </c>
      <c r="MJF162" s="133">
        <v>9.73</v>
      </c>
      <c r="MJG162" s="120" t="s">
        <v>152</v>
      </c>
      <c r="MJH162" s="120" t="s">
        <v>133</v>
      </c>
      <c r="MJI162" s="120">
        <v>44264</v>
      </c>
      <c r="MJJ162" s="133">
        <v>9.73</v>
      </c>
      <c r="MJK162" s="120" t="s">
        <v>152</v>
      </c>
      <c r="MJL162" s="120" t="s">
        <v>133</v>
      </c>
      <c r="MJM162" s="120">
        <v>44264</v>
      </c>
      <c r="MJN162" s="133">
        <v>9.73</v>
      </c>
      <c r="MJO162" s="120" t="s">
        <v>152</v>
      </c>
      <c r="MJP162" s="120" t="s">
        <v>133</v>
      </c>
      <c r="MJQ162" s="120">
        <v>44264</v>
      </c>
      <c r="MJR162" s="133">
        <v>9.73</v>
      </c>
      <c r="MJS162" s="120" t="s">
        <v>152</v>
      </c>
      <c r="MJT162" s="120" t="s">
        <v>133</v>
      </c>
      <c r="MJU162" s="120">
        <v>44264</v>
      </c>
      <c r="MJV162" s="133">
        <v>9.73</v>
      </c>
      <c r="MJW162" s="120" t="s">
        <v>152</v>
      </c>
      <c r="MJX162" s="120" t="s">
        <v>133</v>
      </c>
      <c r="MJY162" s="120">
        <v>44264</v>
      </c>
      <c r="MJZ162" s="133">
        <v>9.73</v>
      </c>
      <c r="MKA162" s="120" t="s">
        <v>152</v>
      </c>
      <c r="MKB162" s="120" t="s">
        <v>133</v>
      </c>
      <c r="MKC162" s="120">
        <v>44264</v>
      </c>
      <c r="MKD162" s="133">
        <v>9.73</v>
      </c>
      <c r="MKE162" s="120" t="s">
        <v>152</v>
      </c>
      <c r="MKF162" s="120" t="s">
        <v>133</v>
      </c>
      <c r="MKG162" s="120">
        <v>44264</v>
      </c>
      <c r="MKH162" s="133">
        <v>9.73</v>
      </c>
      <c r="MKI162" s="120" t="s">
        <v>152</v>
      </c>
      <c r="MKJ162" s="120" t="s">
        <v>133</v>
      </c>
      <c r="MKK162" s="120">
        <v>44264</v>
      </c>
      <c r="MKL162" s="133">
        <v>9.73</v>
      </c>
      <c r="MKM162" s="120" t="s">
        <v>152</v>
      </c>
      <c r="MKN162" s="120" t="s">
        <v>133</v>
      </c>
      <c r="MKO162" s="120">
        <v>44264</v>
      </c>
      <c r="MKP162" s="133">
        <v>9.73</v>
      </c>
      <c r="MKQ162" s="120" t="s">
        <v>152</v>
      </c>
      <c r="MKR162" s="120" t="s">
        <v>133</v>
      </c>
      <c r="MKS162" s="120">
        <v>44264</v>
      </c>
      <c r="MKT162" s="133">
        <v>9.73</v>
      </c>
      <c r="MKU162" s="120" t="s">
        <v>152</v>
      </c>
      <c r="MKV162" s="120" t="s">
        <v>133</v>
      </c>
      <c r="MKW162" s="120">
        <v>44264</v>
      </c>
      <c r="MKX162" s="133">
        <v>9.73</v>
      </c>
      <c r="MKY162" s="120" t="s">
        <v>152</v>
      </c>
      <c r="MKZ162" s="120" t="s">
        <v>133</v>
      </c>
      <c r="MLA162" s="120">
        <v>44264</v>
      </c>
      <c r="MLB162" s="133">
        <v>9.73</v>
      </c>
      <c r="MLC162" s="120" t="s">
        <v>152</v>
      </c>
      <c r="MLD162" s="120" t="s">
        <v>133</v>
      </c>
      <c r="MLE162" s="120">
        <v>44264</v>
      </c>
      <c r="MLF162" s="133">
        <v>9.73</v>
      </c>
      <c r="MLG162" s="120" t="s">
        <v>152</v>
      </c>
      <c r="MLH162" s="120" t="s">
        <v>133</v>
      </c>
      <c r="MLI162" s="120">
        <v>44264</v>
      </c>
      <c r="MLJ162" s="133">
        <v>9.73</v>
      </c>
      <c r="MLK162" s="120" t="s">
        <v>152</v>
      </c>
      <c r="MLL162" s="120" t="s">
        <v>133</v>
      </c>
      <c r="MLM162" s="120">
        <v>44264</v>
      </c>
      <c r="MLN162" s="133">
        <v>9.73</v>
      </c>
      <c r="MLO162" s="120" t="s">
        <v>152</v>
      </c>
      <c r="MLP162" s="120" t="s">
        <v>133</v>
      </c>
      <c r="MLQ162" s="120">
        <v>44264</v>
      </c>
      <c r="MLR162" s="133">
        <v>9.73</v>
      </c>
      <c r="MLS162" s="120" t="s">
        <v>152</v>
      </c>
      <c r="MLT162" s="120" t="s">
        <v>133</v>
      </c>
      <c r="MLU162" s="120">
        <v>44264</v>
      </c>
      <c r="MLV162" s="133">
        <v>9.73</v>
      </c>
      <c r="MLW162" s="120" t="s">
        <v>152</v>
      </c>
      <c r="MLX162" s="120" t="s">
        <v>133</v>
      </c>
      <c r="MLY162" s="120">
        <v>44264</v>
      </c>
      <c r="MLZ162" s="133">
        <v>9.73</v>
      </c>
      <c r="MMA162" s="120" t="s">
        <v>152</v>
      </c>
      <c r="MMB162" s="120" t="s">
        <v>133</v>
      </c>
      <c r="MMC162" s="120">
        <v>44264</v>
      </c>
      <c r="MMD162" s="133">
        <v>9.73</v>
      </c>
      <c r="MME162" s="120" t="s">
        <v>152</v>
      </c>
      <c r="MMF162" s="120" t="s">
        <v>133</v>
      </c>
      <c r="MMG162" s="120">
        <v>44264</v>
      </c>
      <c r="MMH162" s="133">
        <v>9.73</v>
      </c>
      <c r="MMI162" s="120" t="s">
        <v>152</v>
      </c>
      <c r="MMJ162" s="120" t="s">
        <v>133</v>
      </c>
      <c r="MMK162" s="120">
        <v>44264</v>
      </c>
      <c r="MML162" s="133">
        <v>9.73</v>
      </c>
      <c r="MMM162" s="120" t="s">
        <v>152</v>
      </c>
      <c r="MMN162" s="120" t="s">
        <v>133</v>
      </c>
      <c r="MMO162" s="120">
        <v>44264</v>
      </c>
      <c r="MMP162" s="133">
        <v>9.73</v>
      </c>
      <c r="MMQ162" s="120" t="s">
        <v>152</v>
      </c>
      <c r="MMR162" s="120" t="s">
        <v>133</v>
      </c>
      <c r="MMS162" s="120">
        <v>44264</v>
      </c>
      <c r="MMT162" s="133">
        <v>9.73</v>
      </c>
      <c r="MMU162" s="120" t="s">
        <v>152</v>
      </c>
      <c r="MMV162" s="120" t="s">
        <v>133</v>
      </c>
      <c r="MMW162" s="120">
        <v>44264</v>
      </c>
      <c r="MMX162" s="133">
        <v>9.73</v>
      </c>
      <c r="MMY162" s="120" t="s">
        <v>152</v>
      </c>
      <c r="MMZ162" s="120" t="s">
        <v>133</v>
      </c>
      <c r="MNA162" s="120">
        <v>44264</v>
      </c>
      <c r="MNB162" s="133">
        <v>9.73</v>
      </c>
      <c r="MNC162" s="120" t="s">
        <v>152</v>
      </c>
      <c r="MND162" s="120" t="s">
        <v>133</v>
      </c>
      <c r="MNE162" s="120">
        <v>44264</v>
      </c>
      <c r="MNF162" s="133">
        <v>9.73</v>
      </c>
      <c r="MNG162" s="120" t="s">
        <v>152</v>
      </c>
      <c r="MNH162" s="120" t="s">
        <v>133</v>
      </c>
      <c r="MNI162" s="120">
        <v>44264</v>
      </c>
      <c r="MNJ162" s="133">
        <v>9.73</v>
      </c>
      <c r="MNK162" s="120" t="s">
        <v>152</v>
      </c>
      <c r="MNL162" s="120" t="s">
        <v>133</v>
      </c>
      <c r="MNM162" s="120">
        <v>44264</v>
      </c>
      <c r="MNN162" s="133">
        <v>9.73</v>
      </c>
      <c r="MNO162" s="120" t="s">
        <v>152</v>
      </c>
      <c r="MNP162" s="120" t="s">
        <v>133</v>
      </c>
      <c r="MNQ162" s="120">
        <v>44264</v>
      </c>
      <c r="MNR162" s="133">
        <v>9.73</v>
      </c>
      <c r="MNS162" s="120" t="s">
        <v>152</v>
      </c>
      <c r="MNT162" s="120" t="s">
        <v>133</v>
      </c>
      <c r="MNU162" s="120">
        <v>44264</v>
      </c>
      <c r="MNV162" s="133">
        <v>9.73</v>
      </c>
      <c r="MNW162" s="120" t="s">
        <v>152</v>
      </c>
      <c r="MNX162" s="120" t="s">
        <v>133</v>
      </c>
      <c r="MNY162" s="120">
        <v>44264</v>
      </c>
      <c r="MNZ162" s="133">
        <v>9.73</v>
      </c>
      <c r="MOA162" s="120" t="s">
        <v>152</v>
      </c>
      <c r="MOB162" s="120" t="s">
        <v>133</v>
      </c>
      <c r="MOC162" s="120">
        <v>44264</v>
      </c>
      <c r="MOD162" s="133">
        <v>9.73</v>
      </c>
      <c r="MOE162" s="120" t="s">
        <v>152</v>
      </c>
      <c r="MOF162" s="120" t="s">
        <v>133</v>
      </c>
      <c r="MOG162" s="120">
        <v>44264</v>
      </c>
      <c r="MOH162" s="133">
        <v>9.73</v>
      </c>
      <c r="MOI162" s="120" t="s">
        <v>152</v>
      </c>
      <c r="MOJ162" s="120" t="s">
        <v>133</v>
      </c>
      <c r="MOK162" s="120">
        <v>44264</v>
      </c>
      <c r="MOL162" s="133">
        <v>9.73</v>
      </c>
      <c r="MOM162" s="120" t="s">
        <v>152</v>
      </c>
      <c r="MON162" s="120" t="s">
        <v>133</v>
      </c>
      <c r="MOO162" s="120">
        <v>44264</v>
      </c>
      <c r="MOP162" s="133">
        <v>9.73</v>
      </c>
      <c r="MOQ162" s="120" t="s">
        <v>152</v>
      </c>
      <c r="MOR162" s="120" t="s">
        <v>133</v>
      </c>
      <c r="MOS162" s="120">
        <v>44264</v>
      </c>
      <c r="MOT162" s="133">
        <v>9.73</v>
      </c>
      <c r="MOU162" s="120" t="s">
        <v>152</v>
      </c>
      <c r="MOV162" s="120" t="s">
        <v>133</v>
      </c>
      <c r="MOW162" s="120">
        <v>44264</v>
      </c>
      <c r="MOX162" s="133">
        <v>9.73</v>
      </c>
      <c r="MOY162" s="120" t="s">
        <v>152</v>
      </c>
      <c r="MOZ162" s="120" t="s">
        <v>133</v>
      </c>
      <c r="MPA162" s="120">
        <v>44264</v>
      </c>
      <c r="MPB162" s="133">
        <v>9.73</v>
      </c>
      <c r="MPC162" s="120" t="s">
        <v>152</v>
      </c>
      <c r="MPD162" s="120" t="s">
        <v>133</v>
      </c>
      <c r="MPE162" s="120">
        <v>44264</v>
      </c>
      <c r="MPF162" s="133">
        <v>9.73</v>
      </c>
      <c r="MPG162" s="120" t="s">
        <v>152</v>
      </c>
      <c r="MPH162" s="120" t="s">
        <v>133</v>
      </c>
      <c r="MPI162" s="120">
        <v>44264</v>
      </c>
      <c r="MPJ162" s="133">
        <v>9.73</v>
      </c>
      <c r="MPK162" s="120" t="s">
        <v>152</v>
      </c>
      <c r="MPL162" s="120" t="s">
        <v>133</v>
      </c>
      <c r="MPM162" s="120">
        <v>44264</v>
      </c>
      <c r="MPN162" s="133">
        <v>9.73</v>
      </c>
      <c r="MPO162" s="120" t="s">
        <v>152</v>
      </c>
      <c r="MPP162" s="120" t="s">
        <v>133</v>
      </c>
      <c r="MPQ162" s="120">
        <v>44264</v>
      </c>
      <c r="MPR162" s="133">
        <v>9.73</v>
      </c>
      <c r="MPS162" s="120" t="s">
        <v>152</v>
      </c>
      <c r="MPT162" s="120" t="s">
        <v>133</v>
      </c>
      <c r="MPU162" s="120">
        <v>44264</v>
      </c>
      <c r="MPV162" s="133">
        <v>9.73</v>
      </c>
      <c r="MPW162" s="120" t="s">
        <v>152</v>
      </c>
      <c r="MPX162" s="120" t="s">
        <v>133</v>
      </c>
      <c r="MPY162" s="120">
        <v>44264</v>
      </c>
      <c r="MPZ162" s="133">
        <v>9.73</v>
      </c>
      <c r="MQA162" s="120" t="s">
        <v>152</v>
      </c>
      <c r="MQB162" s="120" t="s">
        <v>133</v>
      </c>
      <c r="MQC162" s="120">
        <v>44264</v>
      </c>
      <c r="MQD162" s="133">
        <v>9.73</v>
      </c>
      <c r="MQE162" s="120" t="s">
        <v>152</v>
      </c>
      <c r="MQF162" s="120" t="s">
        <v>133</v>
      </c>
      <c r="MQG162" s="120">
        <v>44264</v>
      </c>
      <c r="MQH162" s="133">
        <v>9.73</v>
      </c>
      <c r="MQI162" s="120" t="s">
        <v>152</v>
      </c>
      <c r="MQJ162" s="120" t="s">
        <v>133</v>
      </c>
      <c r="MQK162" s="120">
        <v>44264</v>
      </c>
      <c r="MQL162" s="133">
        <v>9.73</v>
      </c>
      <c r="MQM162" s="120" t="s">
        <v>152</v>
      </c>
      <c r="MQN162" s="120" t="s">
        <v>133</v>
      </c>
      <c r="MQO162" s="120">
        <v>44264</v>
      </c>
      <c r="MQP162" s="133">
        <v>9.73</v>
      </c>
      <c r="MQQ162" s="120" t="s">
        <v>152</v>
      </c>
      <c r="MQR162" s="120" t="s">
        <v>133</v>
      </c>
      <c r="MQS162" s="120">
        <v>44264</v>
      </c>
      <c r="MQT162" s="133">
        <v>9.73</v>
      </c>
      <c r="MQU162" s="120" t="s">
        <v>152</v>
      </c>
      <c r="MQV162" s="120" t="s">
        <v>133</v>
      </c>
      <c r="MQW162" s="120">
        <v>44264</v>
      </c>
      <c r="MQX162" s="133">
        <v>9.73</v>
      </c>
      <c r="MQY162" s="120" t="s">
        <v>152</v>
      </c>
      <c r="MQZ162" s="120" t="s">
        <v>133</v>
      </c>
      <c r="MRA162" s="120">
        <v>44264</v>
      </c>
      <c r="MRB162" s="133">
        <v>9.73</v>
      </c>
      <c r="MRC162" s="120" t="s">
        <v>152</v>
      </c>
      <c r="MRD162" s="120" t="s">
        <v>133</v>
      </c>
      <c r="MRE162" s="120">
        <v>44264</v>
      </c>
      <c r="MRF162" s="133">
        <v>9.73</v>
      </c>
      <c r="MRG162" s="120" t="s">
        <v>152</v>
      </c>
      <c r="MRH162" s="120" t="s">
        <v>133</v>
      </c>
      <c r="MRI162" s="120">
        <v>44264</v>
      </c>
      <c r="MRJ162" s="133">
        <v>9.73</v>
      </c>
      <c r="MRK162" s="120" t="s">
        <v>152</v>
      </c>
      <c r="MRL162" s="120" t="s">
        <v>133</v>
      </c>
      <c r="MRM162" s="120">
        <v>44264</v>
      </c>
      <c r="MRN162" s="133">
        <v>9.73</v>
      </c>
      <c r="MRO162" s="120" t="s">
        <v>152</v>
      </c>
      <c r="MRP162" s="120" t="s">
        <v>133</v>
      </c>
      <c r="MRQ162" s="120">
        <v>44264</v>
      </c>
      <c r="MRR162" s="133">
        <v>9.73</v>
      </c>
      <c r="MRS162" s="120" t="s">
        <v>152</v>
      </c>
      <c r="MRT162" s="120" t="s">
        <v>133</v>
      </c>
      <c r="MRU162" s="120">
        <v>44264</v>
      </c>
      <c r="MRV162" s="133">
        <v>9.73</v>
      </c>
      <c r="MRW162" s="120" t="s">
        <v>152</v>
      </c>
      <c r="MRX162" s="120" t="s">
        <v>133</v>
      </c>
      <c r="MRY162" s="120">
        <v>44264</v>
      </c>
      <c r="MRZ162" s="133">
        <v>9.73</v>
      </c>
      <c r="MSA162" s="120" t="s">
        <v>152</v>
      </c>
      <c r="MSB162" s="120" t="s">
        <v>133</v>
      </c>
      <c r="MSC162" s="120">
        <v>44264</v>
      </c>
      <c r="MSD162" s="133">
        <v>9.73</v>
      </c>
      <c r="MSE162" s="120" t="s">
        <v>152</v>
      </c>
      <c r="MSF162" s="120" t="s">
        <v>133</v>
      </c>
      <c r="MSG162" s="120">
        <v>44264</v>
      </c>
      <c r="MSH162" s="133">
        <v>9.73</v>
      </c>
      <c r="MSI162" s="120" t="s">
        <v>152</v>
      </c>
      <c r="MSJ162" s="120" t="s">
        <v>133</v>
      </c>
      <c r="MSK162" s="120">
        <v>44264</v>
      </c>
      <c r="MSL162" s="133">
        <v>9.73</v>
      </c>
      <c r="MSM162" s="120" t="s">
        <v>152</v>
      </c>
      <c r="MSN162" s="120" t="s">
        <v>133</v>
      </c>
      <c r="MSO162" s="120">
        <v>44264</v>
      </c>
      <c r="MSP162" s="133">
        <v>9.73</v>
      </c>
      <c r="MSQ162" s="120" t="s">
        <v>152</v>
      </c>
      <c r="MSR162" s="120" t="s">
        <v>133</v>
      </c>
      <c r="MSS162" s="120">
        <v>44264</v>
      </c>
      <c r="MST162" s="133">
        <v>9.73</v>
      </c>
      <c r="MSU162" s="120" t="s">
        <v>152</v>
      </c>
      <c r="MSV162" s="120" t="s">
        <v>133</v>
      </c>
      <c r="MSW162" s="120">
        <v>44264</v>
      </c>
      <c r="MSX162" s="133">
        <v>9.73</v>
      </c>
      <c r="MSY162" s="120" t="s">
        <v>152</v>
      </c>
      <c r="MSZ162" s="120" t="s">
        <v>133</v>
      </c>
      <c r="MTA162" s="120">
        <v>44264</v>
      </c>
      <c r="MTB162" s="133">
        <v>9.73</v>
      </c>
      <c r="MTC162" s="120" t="s">
        <v>152</v>
      </c>
      <c r="MTD162" s="120" t="s">
        <v>133</v>
      </c>
      <c r="MTE162" s="120">
        <v>44264</v>
      </c>
      <c r="MTF162" s="133">
        <v>9.73</v>
      </c>
      <c r="MTG162" s="120" t="s">
        <v>152</v>
      </c>
      <c r="MTH162" s="120" t="s">
        <v>133</v>
      </c>
      <c r="MTI162" s="120">
        <v>44264</v>
      </c>
      <c r="MTJ162" s="133">
        <v>9.73</v>
      </c>
      <c r="MTK162" s="120" t="s">
        <v>152</v>
      </c>
      <c r="MTL162" s="120" t="s">
        <v>133</v>
      </c>
      <c r="MTM162" s="120">
        <v>44264</v>
      </c>
      <c r="MTN162" s="133">
        <v>9.73</v>
      </c>
      <c r="MTO162" s="120" t="s">
        <v>152</v>
      </c>
      <c r="MTP162" s="120" t="s">
        <v>133</v>
      </c>
      <c r="MTQ162" s="120">
        <v>44264</v>
      </c>
      <c r="MTR162" s="133">
        <v>9.73</v>
      </c>
      <c r="MTS162" s="120" t="s">
        <v>152</v>
      </c>
      <c r="MTT162" s="120" t="s">
        <v>133</v>
      </c>
      <c r="MTU162" s="120">
        <v>44264</v>
      </c>
      <c r="MTV162" s="133">
        <v>9.73</v>
      </c>
      <c r="MTW162" s="120" t="s">
        <v>152</v>
      </c>
      <c r="MTX162" s="120" t="s">
        <v>133</v>
      </c>
      <c r="MTY162" s="120">
        <v>44264</v>
      </c>
      <c r="MTZ162" s="133">
        <v>9.73</v>
      </c>
      <c r="MUA162" s="120" t="s">
        <v>152</v>
      </c>
      <c r="MUB162" s="120" t="s">
        <v>133</v>
      </c>
      <c r="MUC162" s="120">
        <v>44264</v>
      </c>
      <c r="MUD162" s="133">
        <v>9.73</v>
      </c>
      <c r="MUE162" s="120" t="s">
        <v>152</v>
      </c>
      <c r="MUF162" s="120" t="s">
        <v>133</v>
      </c>
      <c r="MUG162" s="120">
        <v>44264</v>
      </c>
      <c r="MUH162" s="133">
        <v>9.73</v>
      </c>
      <c r="MUI162" s="120" t="s">
        <v>152</v>
      </c>
      <c r="MUJ162" s="120" t="s">
        <v>133</v>
      </c>
      <c r="MUK162" s="120">
        <v>44264</v>
      </c>
      <c r="MUL162" s="133">
        <v>9.73</v>
      </c>
      <c r="MUM162" s="120" t="s">
        <v>152</v>
      </c>
      <c r="MUN162" s="120" t="s">
        <v>133</v>
      </c>
      <c r="MUO162" s="120">
        <v>44264</v>
      </c>
      <c r="MUP162" s="133">
        <v>9.73</v>
      </c>
      <c r="MUQ162" s="120" t="s">
        <v>152</v>
      </c>
      <c r="MUR162" s="120" t="s">
        <v>133</v>
      </c>
      <c r="MUS162" s="120">
        <v>44264</v>
      </c>
      <c r="MUT162" s="133">
        <v>9.73</v>
      </c>
      <c r="MUU162" s="120" t="s">
        <v>152</v>
      </c>
      <c r="MUV162" s="120" t="s">
        <v>133</v>
      </c>
      <c r="MUW162" s="120">
        <v>44264</v>
      </c>
      <c r="MUX162" s="133">
        <v>9.73</v>
      </c>
      <c r="MUY162" s="120" t="s">
        <v>152</v>
      </c>
      <c r="MUZ162" s="120" t="s">
        <v>133</v>
      </c>
      <c r="MVA162" s="120">
        <v>44264</v>
      </c>
      <c r="MVB162" s="133">
        <v>9.73</v>
      </c>
      <c r="MVC162" s="120" t="s">
        <v>152</v>
      </c>
      <c r="MVD162" s="120" t="s">
        <v>133</v>
      </c>
      <c r="MVE162" s="120">
        <v>44264</v>
      </c>
      <c r="MVF162" s="133">
        <v>9.73</v>
      </c>
      <c r="MVG162" s="120" t="s">
        <v>152</v>
      </c>
      <c r="MVH162" s="120" t="s">
        <v>133</v>
      </c>
      <c r="MVI162" s="120">
        <v>44264</v>
      </c>
      <c r="MVJ162" s="133">
        <v>9.73</v>
      </c>
      <c r="MVK162" s="120" t="s">
        <v>152</v>
      </c>
      <c r="MVL162" s="120" t="s">
        <v>133</v>
      </c>
      <c r="MVM162" s="120">
        <v>44264</v>
      </c>
      <c r="MVN162" s="133">
        <v>9.73</v>
      </c>
      <c r="MVO162" s="120" t="s">
        <v>152</v>
      </c>
      <c r="MVP162" s="120" t="s">
        <v>133</v>
      </c>
      <c r="MVQ162" s="120">
        <v>44264</v>
      </c>
      <c r="MVR162" s="133">
        <v>9.73</v>
      </c>
      <c r="MVS162" s="120" t="s">
        <v>152</v>
      </c>
      <c r="MVT162" s="120" t="s">
        <v>133</v>
      </c>
      <c r="MVU162" s="120">
        <v>44264</v>
      </c>
      <c r="MVV162" s="133">
        <v>9.73</v>
      </c>
      <c r="MVW162" s="120" t="s">
        <v>152</v>
      </c>
      <c r="MVX162" s="120" t="s">
        <v>133</v>
      </c>
      <c r="MVY162" s="120">
        <v>44264</v>
      </c>
      <c r="MVZ162" s="133">
        <v>9.73</v>
      </c>
      <c r="MWA162" s="120" t="s">
        <v>152</v>
      </c>
      <c r="MWB162" s="120" t="s">
        <v>133</v>
      </c>
      <c r="MWC162" s="120">
        <v>44264</v>
      </c>
      <c r="MWD162" s="133">
        <v>9.73</v>
      </c>
      <c r="MWE162" s="120" t="s">
        <v>152</v>
      </c>
      <c r="MWF162" s="120" t="s">
        <v>133</v>
      </c>
      <c r="MWG162" s="120">
        <v>44264</v>
      </c>
      <c r="MWH162" s="133">
        <v>9.73</v>
      </c>
      <c r="MWI162" s="120" t="s">
        <v>152</v>
      </c>
      <c r="MWJ162" s="120" t="s">
        <v>133</v>
      </c>
      <c r="MWK162" s="120">
        <v>44264</v>
      </c>
      <c r="MWL162" s="133">
        <v>9.73</v>
      </c>
      <c r="MWM162" s="120" t="s">
        <v>152</v>
      </c>
      <c r="MWN162" s="120" t="s">
        <v>133</v>
      </c>
      <c r="MWO162" s="120">
        <v>44264</v>
      </c>
      <c r="MWP162" s="133">
        <v>9.73</v>
      </c>
      <c r="MWQ162" s="120" t="s">
        <v>152</v>
      </c>
      <c r="MWR162" s="120" t="s">
        <v>133</v>
      </c>
      <c r="MWS162" s="120">
        <v>44264</v>
      </c>
      <c r="MWT162" s="133">
        <v>9.73</v>
      </c>
      <c r="MWU162" s="120" t="s">
        <v>152</v>
      </c>
      <c r="MWV162" s="120" t="s">
        <v>133</v>
      </c>
      <c r="MWW162" s="120">
        <v>44264</v>
      </c>
      <c r="MWX162" s="133">
        <v>9.73</v>
      </c>
      <c r="MWY162" s="120" t="s">
        <v>152</v>
      </c>
      <c r="MWZ162" s="120" t="s">
        <v>133</v>
      </c>
      <c r="MXA162" s="120">
        <v>44264</v>
      </c>
      <c r="MXB162" s="133">
        <v>9.73</v>
      </c>
      <c r="MXC162" s="120" t="s">
        <v>152</v>
      </c>
      <c r="MXD162" s="120" t="s">
        <v>133</v>
      </c>
      <c r="MXE162" s="120">
        <v>44264</v>
      </c>
      <c r="MXF162" s="133">
        <v>9.73</v>
      </c>
      <c r="MXG162" s="120" t="s">
        <v>152</v>
      </c>
      <c r="MXH162" s="120" t="s">
        <v>133</v>
      </c>
      <c r="MXI162" s="120">
        <v>44264</v>
      </c>
      <c r="MXJ162" s="133">
        <v>9.73</v>
      </c>
      <c r="MXK162" s="120" t="s">
        <v>152</v>
      </c>
      <c r="MXL162" s="120" t="s">
        <v>133</v>
      </c>
      <c r="MXM162" s="120">
        <v>44264</v>
      </c>
      <c r="MXN162" s="133">
        <v>9.73</v>
      </c>
      <c r="MXO162" s="120" t="s">
        <v>152</v>
      </c>
      <c r="MXP162" s="120" t="s">
        <v>133</v>
      </c>
      <c r="MXQ162" s="120">
        <v>44264</v>
      </c>
      <c r="MXR162" s="133">
        <v>9.73</v>
      </c>
      <c r="MXS162" s="120" t="s">
        <v>152</v>
      </c>
      <c r="MXT162" s="120" t="s">
        <v>133</v>
      </c>
      <c r="MXU162" s="120">
        <v>44264</v>
      </c>
      <c r="MXV162" s="133">
        <v>9.73</v>
      </c>
      <c r="MXW162" s="120" t="s">
        <v>152</v>
      </c>
      <c r="MXX162" s="120" t="s">
        <v>133</v>
      </c>
      <c r="MXY162" s="120">
        <v>44264</v>
      </c>
      <c r="MXZ162" s="133">
        <v>9.73</v>
      </c>
      <c r="MYA162" s="120" t="s">
        <v>152</v>
      </c>
      <c r="MYB162" s="120" t="s">
        <v>133</v>
      </c>
      <c r="MYC162" s="120">
        <v>44264</v>
      </c>
      <c r="MYD162" s="133">
        <v>9.73</v>
      </c>
      <c r="MYE162" s="120" t="s">
        <v>152</v>
      </c>
      <c r="MYF162" s="120" t="s">
        <v>133</v>
      </c>
      <c r="MYG162" s="120">
        <v>44264</v>
      </c>
      <c r="MYH162" s="133">
        <v>9.73</v>
      </c>
      <c r="MYI162" s="120" t="s">
        <v>152</v>
      </c>
      <c r="MYJ162" s="120" t="s">
        <v>133</v>
      </c>
      <c r="MYK162" s="120">
        <v>44264</v>
      </c>
      <c r="MYL162" s="133">
        <v>9.73</v>
      </c>
      <c r="MYM162" s="120" t="s">
        <v>152</v>
      </c>
      <c r="MYN162" s="120" t="s">
        <v>133</v>
      </c>
      <c r="MYO162" s="120">
        <v>44264</v>
      </c>
      <c r="MYP162" s="133">
        <v>9.73</v>
      </c>
      <c r="MYQ162" s="120" t="s">
        <v>152</v>
      </c>
      <c r="MYR162" s="120" t="s">
        <v>133</v>
      </c>
      <c r="MYS162" s="120">
        <v>44264</v>
      </c>
      <c r="MYT162" s="133">
        <v>9.73</v>
      </c>
      <c r="MYU162" s="120" t="s">
        <v>152</v>
      </c>
      <c r="MYV162" s="120" t="s">
        <v>133</v>
      </c>
      <c r="MYW162" s="120">
        <v>44264</v>
      </c>
      <c r="MYX162" s="133">
        <v>9.73</v>
      </c>
      <c r="MYY162" s="120" t="s">
        <v>152</v>
      </c>
      <c r="MYZ162" s="120" t="s">
        <v>133</v>
      </c>
      <c r="MZA162" s="120">
        <v>44264</v>
      </c>
      <c r="MZB162" s="133">
        <v>9.73</v>
      </c>
      <c r="MZC162" s="120" t="s">
        <v>152</v>
      </c>
      <c r="MZD162" s="120" t="s">
        <v>133</v>
      </c>
      <c r="MZE162" s="120">
        <v>44264</v>
      </c>
      <c r="MZF162" s="133">
        <v>9.73</v>
      </c>
      <c r="MZG162" s="120" t="s">
        <v>152</v>
      </c>
      <c r="MZH162" s="120" t="s">
        <v>133</v>
      </c>
      <c r="MZI162" s="120">
        <v>44264</v>
      </c>
      <c r="MZJ162" s="133">
        <v>9.73</v>
      </c>
      <c r="MZK162" s="120" t="s">
        <v>152</v>
      </c>
      <c r="MZL162" s="120" t="s">
        <v>133</v>
      </c>
      <c r="MZM162" s="120">
        <v>44264</v>
      </c>
      <c r="MZN162" s="133">
        <v>9.73</v>
      </c>
      <c r="MZO162" s="120" t="s">
        <v>152</v>
      </c>
      <c r="MZP162" s="120" t="s">
        <v>133</v>
      </c>
      <c r="MZQ162" s="120">
        <v>44264</v>
      </c>
      <c r="MZR162" s="133">
        <v>9.73</v>
      </c>
      <c r="MZS162" s="120" t="s">
        <v>152</v>
      </c>
      <c r="MZT162" s="120" t="s">
        <v>133</v>
      </c>
      <c r="MZU162" s="120">
        <v>44264</v>
      </c>
      <c r="MZV162" s="133">
        <v>9.73</v>
      </c>
      <c r="MZW162" s="120" t="s">
        <v>152</v>
      </c>
      <c r="MZX162" s="120" t="s">
        <v>133</v>
      </c>
      <c r="MZY162" s="120">
        <v>44264</v>
      </c>
      <c r="MZZ162" s="133">
        <v>9.73</v>
      </c>
      <c r="NAA162" s="120" t="s">
        <v>152</v>
      </c>
      <c r="NAB162" s="120" t="s">
        <v>133</v>
      </c>
      <c r="NAC162" s="120">
        <v>44264</v>
      </c>
      <c r="NAD162" s="133">
        <v>9.73</v>
      </c>
      <c r="NAE162" s="120" t="s">
        <v>152</v>
      </c>
      <c r="NAF162" s="120" t="s">
        <v>133</v>
      </c>
      <c r="NAG162" s="120">
        <v>44264</v>
      </c>
      <c r="NAH162" s="133">
        <v>9.73</v>
      </c>
      <c r="NAI162" s="120" t="s">
        <v>152</v>
      </c>
      <c r="NAJ162" s="120" t="s">
        <v>133</v>
      </c>
      <c r="NAK162" s="120">
        <v>44264</v>
      </c>
      <c r="NAL162" s="133">
        <v>9.73</v>
      </c>
      <c r="NAM162" s="120" t="s">
        <v>152</v>
      </c>
      <c r="NAN162" s="120" t="s">
        <v>133</v>
      </c>
      <c r="NAO162" s="120">
        <v>44264</v>
      </c>
      <c r="NAP162" s="133">
        <v>9.73</v>
      </c>
      <c r="NAQ162" s="120" t="s">
        <v>152</v>
      </c>
      <c r="NAR162" s="120" t="s">
        <v>133</v>
      </c>
      <c r="NAS162" s="120">
        <v>44264</v>
      </c>
      <c r="NAT162" s="133">
        <v>9.73</v>
      </c>
      <c r="NAU162" s="120" t="s">
        <v>152</v>
      </c>
      <c r="NAV162" s="120" t="s">
        <v>133</v>
      </c>
      <c r="NAW162" s="120">
        <v>44264</v>
      </c>
      <c r="NAX162" s="133">
        <v>9.73</v>
      </c>
      <c r="NAY162" s="120" t="s">
        <v>152</v>
      </c>
      <c r="NAZ162" s="120" t="s">
        <v>133</v>
      </c>
      <c r="NBA162" s="120">
        <v>44264</v>
      </c>
      <c r="NBB162" s="133">
        <v>9.73</v>
      </c>
      <c r="NBC162" s="120" t="s">
        <v>152</v>
      </c>
      <c r="NBD162" s="120" t="s">
        <v>133</v>
      </c>
      <c r="NBE162" s="120">
        <v>44264</v>
      </c>
      <c r="NBF162" s="133">
        <v>9.73</v>
      </c>
      <c r="NBG162" s="120" t="s">
        <v>152</v>
      </c>
      <c r="NBH162" s="120" t="s">
        <v>133</v>
      </c>
      <c r="NBI162" s="120">
        <v>44264</v>
      </c>
      <c r="NBJ162" s="133">
        <v>9.73</v>
      </c>
      <c r="NBK162" s="120" t="s">
        <v>152</v>
      </c>
      <c r="NBL162" s="120" t="s">
        <v>133</v>
      </c>
      <c r="NBM162" s="120">
        <v>44264</v>
      </c>
      <c r="NBN162" s="133">
        <v>9.73</v>
      </c>
      <c r="NBO162" s="120" t="s">
        <v>152</v>
      </c>
      <c r="NBP162" s="120" t="s">
        <v>133</v>
      </c>
      <c r="NBQ162" s="120">
        <v>44264</v>
      </c>
      <c r="NBR162" s="133">
        <v>9.73</v>
      </c>
      <c r="NBS162" s="120" t="s">
        <v>152</v>
      </c>
      <c r="NBT162" s="120" t="s">
        <v>133</v>
      </c>
      <c r="NBU162" s="120">
        <v>44264</v>
      </c>
      <c r="NBV162" s="133">
        <v>9.73</v>
      </c>
      <c r="NBW162" s="120" t="s">
        <v>152</v>
      </c>
      <c r="NBX162" s="120" t="s">
        <v>133</v>
      </c>
      <c r="NBY162" s="120">
        <v>44264</v>
      </c>
      <c r="NBZ162" s="133">
        <v>9.73</v>
      </c>
      <c r="NCA162" s="120" t="s">
        <v>152</v>
      </c>
      <c r="NCB162" s="120" t="s">
        <v>133</v>
      </c>
      <c r="NCC162" s="120">
        <v>44264</v>
      </c>
      <c r="NCD162" s="133">
        <v>9.73</v>
      </c>
      <c r="NCE162" s="120" t="s">
        <v>152</v>
      </c>
      <c r="NCF162" s="120" t="s">
        <v>133</v>
      </c>
      <c r="NCG162" s="120">
        <v>44264</v>
      </c>
      <c r="NCH162" s="133">
        <v>9.73</v>
      </c>
      <c r="NCI162" s="120" t="s">
        <v>152</v>
      </c>
      <c r="NCJ162" s="120" t="s">
        <v>133</v>
      </c>
      <c r="NCK162" s="120">
        <v>44264</v>
      </c>
      <c r="NCL162" s="133">
        <v>9.73</v>
      </c>
      <c r="NCM162" s="120" t="s">
        <v>152</v>
      </c>
      <c r="NCN162" s="120" t="s">
        <v>133</v>
      </c>
      <c r="NCO162" s="120">
        <v>44264</v>
      </c>
      <c r="NCP162" s="133">
        <v>9.73</v>
      </c>
      <c r="NCQ162" s="120" t="s">
        <v>152</v>
      </c>
      <c r="NCR162" s="120" t="s">
        <v>133</v>
      </c>
      <c r="NCS162" s="120">
        <v>44264</v>
      </c>
      <c r="NCT162" s="133">
        <v>9.73</v>
      </c>
      <c r="NCU162" s="120" t="s">
        <v>152</v>
      </c>
      <c r="NCV162" s="120" t="s">
        <v>133</v>
      </c>
      <c r="NCW162" s="120">
        <v>44264</v>
      </c>
      <c r="NCX162" s="133">
        <v>9.73</v>
      </c>
      <c r="NCY162" s="120" t="s">
        <v>152</v>
      </c>
      <c r="NCZ162" s="120" t="s">
        <v>133</v>
      </c>
      <c r="NDA162" s="120">
        <v>44264</v>
      </c>
      <c r="NDB162" s="133">
        <v>9.73</v>
      </c>
      <c r="NDC162" s="120" t="s">
        <v>152</v>
      </c>
      <c r="NDD162" s="120" t="s">
        <v>133</v>
      </c>
      <c r="NDE162" s="120">
        <v>44264</v>
      </c>
      <c r="NDF162" s="133">
        <v>9.73</v>
      </c>
      <c r="NDG162" s="120" t="s">
        <v>152</v>
      </c>
      <c r="NDH162" s="120" t="s">
        <v>133</v>
      </c>
      <c r="NDI162" s="120">
        <v>44264</v>
      </c>
      <c r="NDJ162" s="133">
        <v>9.73</v>
      </c>
      <c r="NDK162" s="120" t="s">
        <v>152</v>
      </c>
      <c r="NDL162" s="120" t="s">
        <v>133</v>
      </c>
      <c r="NDM162" s="120">
        <v>44264</v>
      </c>
      <c r="NDN162" s="133">
        <v>9.73</v>
      </c>
      <c r="NDO162" s="120" t="s">
        <v>152</v>
      </c>
      <c r="NDP162" s="120" t="s">
        <v>133</v>
      </c>
      <c r="NDQ162" s="120">
        <v>44264</v>
      </c>
      <c r="NDR162" s="133">
        <v>9.73</v>
      </c>
      <c r="NDS162" s="120" t="s">
        <v>152</v>
      </c>
      <c r="NDT162" s="120" t="s">
        <v>133</v>
      </c>
      <c r="NDU162" s="120">
        <v>44264</v>
      </c>
      <c r="NDV162" s="133">
        <v>9.73</v>
      </c>
      <c r="NDW162" s="120" t="s">
        <v>152</v>
      </c>
      <c r="NDX162" s="120" t="s">
        <v>133</v>
      </c>
      <c r="NDY162" s="120">
        <v>44264</v>
      </c>
      <c r="NDZ162" s="133">
        <v>9.73</v>
      </c>
      <c r="NEA162" s="120" t="s">
        <v>152</v>
      </c>
      <c r="NEB162" s="120" t="s">
        <v>133</v>
      </c>
      <c r="NEC162" s="120">
        <v>44264</v>
      </c>
      <c r="NED162" s="133">
        <v>9.73</v>
      </c>
      <c r="NEE162" s="120" t="s">
        <v>152</v>
      </c>
      <c r="NEF162" s="120" t="s">
        <v>133</v>
      </c>
      <c r="NEG162" s="120">
        <v>44264</v>
      </c>
      <c r="NEH162" s="133">
        <v>9.73</v>
      </c>
      <c r="NEI162" s="120" t="s">
        <v>152</v>
      </c>
      <c r="NEJ162" s="120" t="s">
        <v>133</v>
      </c>
      <c r="NEK162" s="120">
        <v>44264</v>
      </c>
      <c r="NEL162" s="133">
        <v>9.73</v>
      </c>
      <c r="NEM162" s="120" t="s">
        <v>152</v>
      </c>
      <c r="NEN162" s="120" t="s">
        <v>133</v>
      </c>
      <c r="NEO162" s="120">
        <v>44264</v>
      </c>
      <c r="NEP162" s="133">
        <v>9.73</v>
      </c>
      <c r="NEQ162" s="120" t="s">
        <v>152</v>
      </c>
      <c r="NER162" s="120" t="s">
        <v>133</v>
      </c>
      <c r="NES162" s="120">
        <v>44264</v>
      </c>
      <c r="NET162" s="133">
        <v>9.73</v>
      </c>
      <c r="NEU162" s="120" t="s">
        <v>152</v>
      </c>
      <c r="NEV162" s="120" t="s">
        <v>133</v>
      </c>
      <c r="NEW162" s="120">
        <v>44264</v>
      </c>
      <c r="NEX162" s="133">
        <v>9.73</v>
      </c>
      <c r="NEY162" s="120" t="s">
        <v>152</v>
      </c>
      <c r="NEZ162" s="120" t="s">
        <v>133</v>
      </c>
      <c r="NFA162" s="120">
        <v>44264</v>
      </c>
      <c r="NFB162" s="133">
        <v>9.73</v>
      </c>
      <c r="NFC162" s="120" t="s">
        <v>152</v>
      </c>
      <c r="NFD162" s="120" t="s">
        <v>133</v>
      </c>
      <c r="NFE162" s="120">
        <v>44264</v>
      </c>
      <c r="NFF162" s="133">
        <v>9.73</v>
      </c>
      <c r="NFG162" s="120" t="s">
        <v>152</v>
      </c>
      <c r="NFH162" s="120" t="s">
        <v>133</v>
      </c>
      <c r="NFI162" s="120">
        <v>44264</v>
      </c>
      <c r="NFJ162" s="133">
        <v>9.73</v>
      </c>
      <c r="NFK162" s="120" t="s">
        <v>152</v>
      </c>
      <c r="NFL162" s="120" t="s">
        <v>133</v>
      </c>
      <c r="NFM162" s="120">
        <v>44264</v>
      </c>
      <c r="NFN162" s="133">
        <v>9.73</v>
      </c>
      <c r="NFO162" s="120" t="s">
        <v>152</v>
      </c>
      <c r="NFP162" s="120" t="s">
        <v>133</v>
      </c>
      <c r="NFQ162" s="120">
        <v>44264</v>
      </c>
      <c r="NFR162" s="133">
        <v>9.73</v>
      </c>
      <c r="NFS162" s="120" t="s">
        <v>152</v>
      </c>
      <c r="NFT162" s="120" t="s">
        <v>133</v>
      </c>
      <c r="NFU162" s="120">
        <v>44264</v>
      </c>
      <c r="NFV162" s="133">
        <v>9.73</v>
      </c>
      <c r="NFW162" s="120" t="s">
        <v>152</v>
      </c>
      <c r="NFX162" s="120" t="s">
        <v>133</v>
      </c>
      <c r="NFY162" s="120">
        <v>44264</v>
      </c>
      <c r="NFZ162" s="133">
        <v>9.73</v>
      </c>
      <c r="NGA162" s="120" t="s">
        <v>152</v>
      </c>
      <c r="NGB162" s="120" t="s">
        <v>133</v>
      </c>
      <c r="NGC162" s="120">
        <v>44264</v>
      </c>
      <c r="NGD162" s="133">
        <v>9.73</v>
      </c>
      <c r="NGE162" s="120" t="s">
        <v>152</v>
      </c>
      <c r="NGF162" s="120" t="s">
        <v>133</v>
      </c>
      <c r="NGG162" s="120">
        <v>44264</v>
      </c>
      <c r="NGH162" s="133">
        <v>9.73</v>
      </c>
      <c r="NGI162" s="120" t="s">
        <v>152</v>
      </c>
      <c r="NGJ162" s="120" t="s">
        <v>133</v>
      </c>
      <c r="NGK162" s="120">
        <v>44264</v>
      </c>
      <c r="NGL162" s="133">
        <v>9.73</v>
      </c>
      <c r="NGM162" s="120" t="s">
        <v>152</v>
      </c>
      <c r="NGN162" s="120" t="s">
        <v>133</v>
      </c>
      <c r="NGO162" s="120">
        <v>44264</v>
      </c>
      <c r="NGP162" s="133">
        <v>9.73</v>
      </c>
      <c r="NGQ162" s="120" t="s">
        <v>152</v>
      </c>
      <c r="NGR162" s="120" t="s">
        <v>133</v>
      </c>
      <c r="NGS162" s="120">
        <v>44264</v>
      </c>
      <c r="NGT162" s="133">
        <v>9.73</v>
      </c>
      <c r="NGU162" s="120" t="s">
        <v>152</v>
      </c>
      <c r="NGV162" s="120" t="s">
        <v>133</v>
      </c>
      <c r="NGW162" s="120">
        <v>44264</v>
      </c>
      <c r="NGX162" s="133">
        <v>9.73</v>
      </c>
      <c r="NGY162" s="120" t="s">
        <v>152</v>
      </c>
      <c r="NGZ162" s="120" t="s">
        <v>133</v>
      </c>
      <c r="NHA162" s="120">
        <v>44264</v>
      </c>
      <c r="NHB162" s="133">
        <v>9.73</v>
      </c>
      <c r="NHC162" s="120" t="s">
        <v>152</v>
      </c>
      <c r="NHD162" s="120" t="s">
        <v>133</v>
      </c>
      <c r="NHE162" s="120">
        <v>44264</v>
      </c>
      <c r="NHF162" s="133">
        <v>9.73</v>
      </c>
      <c r="NHG162" s="120" t="s">
        <v>152</v>
      </c>
      <c r="NHH162" s="120" t="s">
        <v>133</v>
      </c>
      <c r="NHI162" s="120">
        <v>44264</v>
      </c>
      <c r="NHJ162" s="133">
        <v>9.73</v>
      </c>
      <c r="NHK162" s="120" t="s">
        <v>152</v>
      </c>
      <c r="NHL162" s="120" t="s">
        <v>133</v>
      </c>
      <c r="NHM162" s="120">
        <v>44264</v>
      </c>
      <c r="NHN162" s="133">
        <v>9.73</v>
      </c>
      <c r="NHO162" s="120" t="s">
        <v>152</v>
      </c>
      <c r="NHP162" s="120" t="s">
        <v>133</v>
      </c>
      <c r="NHQ162" s="120">
        <v>44264</v>
      </c>
      <c r="NHR162" s="133">
        <v>9.73</v>
      </c>
      <c r="NHS162" s="120" t="s">
        <v>152</v>
      </c>
      <c r="NHT162" s="120" t="s">
        <v>133</v>
      </c>
      <c r="NHU162" s="120">
        <v>44264</v>
      </c>
      <c r="NHV162" s="133">
        <v>9.73</v>
      </c>
      <c r="NHW162" s="120" t="s">
        <v>152</v>
      </c>
      <c r="NHX162" s="120" t="s">
        <v>133</v>
      </c>
      <c r="NHY162" s="120">
        <v>44264</v>
      </c>
      <c r="NHZ162" s="133">
        <v>9.73</v>
      </c>
      <c r="NIA162" s="120" t="s">
        <v>152</v>
      </c>
      <c r="NIB162" s="120" t="s">
        <v>133</v>
      </c>
      <c r="NIC162" s="120">
        <v>44264</v>
      </c>
      <c r="NID162" s="133">
        <v>9.73</v>
      </c>
      <c r="NIE162" s="120" t="s">
        <v>152</v>
      </c>
      <c r="NIF162" s="120" t="s">
        <v>133</v>
      </c>
      <c r="NIG162" s="120">
        <v>44264</v>
      </c>
      <c r="NIH162" s="133">
        <v>9.73</v>
      </c>
      <c r="NII162" s="120" t="s">
        <v>152</v>
      </c>
      <c r="NIJ162" s="120" t="s">
        <v>133</v>
      </c>
      <c r="NIK162" s="120">
        <v>44264</v>
      </c>
      <c r="NIL162" s="133">
        <v>9.73</v>
      </c>
      <c r="NIM162" s="120" t="s">
        <v>152</v>
      </c>
      <c r="NIN162" s="120" t="s">
        <v>133</v>
      </c>
      <c r="NIO162" s="120">
        <v>44264</v>
      </c>
      <c r="NIP162" s="133">
        <v>9.73</v>
      </c>
      <c r="NIQ162" s="120" t="s">
        <v>152</v>
      </c>
      <c r="NIR162" s="120" t="s">
        <v>133</v>
      </c>
      <c r="NIS162" s="120">
        <v>44264</v>
      </c>
      <c r="NIT162" s="133">
        <v>9.73</v>
      </c>
      <c r="NIU162" s="120" t="s">
        <v>152</v>
      </c>
      <c r="NIV162" s="120" t="s">
        <v>133</v>
      </c>
      <c r="NIW162" s="120">
        <v>44264</v>
      </c>
      <c r="NIX162" s="133">
        <v>9.73</v>
      </c>
      <c r="NIY162" s="120" t="s">
        <v>152</v>
      </c>
      <c r="NIZ162" s="120" t="s">
        <v>133</v>
      </c>
      <c r="NJA162" s="120">
        <v>44264</v>
      </c>
      <c r="NJB162" s="133">
        <v>9.73</v>
      </c>
      <c r="NJC162" s="120" t="s">
        <v>152</v>
      </c>
      <c r="NJD162" s="120" t="s">
        <v>133</v>
      </c>
      <c r="NJE162" s="120">
        <v>44264</v>
      </c>
      <c r="NJF162" s="133">
        <v>9.73</v>
      </c>
      <c r="NJG162" s="120" t="s">
        <v>152</v>
      </c>
      <c r="NJH162" s="120" t="s">
        <v>133</v>
      </c>
      <c r="NJI162" s="120">
        <v>44264</v>
      </c>
      <c r="NJJ162" s="133">
        <v>9.73</v>
      </c>
      <c r="NJK162" s="120" t="s">
        <v>152</v>
      </c>
      <c r="NJL162" s="120" t="s">
        <v>133</v>
      </c>
      <c r="NJM162" s="120">
        <v>44264</v>
      </c>
      <c r="NJN162" s="133">
        <v>9.73</v>
      </c>
      <c r="NJO162" s="120" t="s">
        <v>152</v>
      </c>
      <c r="NJP162" s="120" t="s">
        <v>133</v>
      </c>
      <c r="NJQ162" s="120">
        <v>44264</v>
      </c>
      <c r="NJR162" s="133">
        <v>9.73</v>
      </c>
      <c r="NJS162" s="120" t="s">
        <v>152</v>
      </c>
      <c r="NJT162" s="120" t="s">
        <v>133</v>
      </c>
      <c r="NJU162" s="120">
        <v>44264</v>
      </c>
      <c r="NJV162" s="133">
        <v>9.73</v>
      </c>
      <c r="NJW162" s="120" t="s">
        <v>152</v>
      </c>
      <c r="NJX162" s="120" t="s">
        <v>133</v>
      </c>
      <c r="NJY162" s="120">
        <v>44264</v>
      </c>
      <c r="NJZ162" s="133">
        <v>9.73</v>
      </c>
      <c r="NKA162" s="120" t="s">
        <v>152</v>
      </c>
      <c r="NKB162" s="120" t="s">
        <v>133</v>
      </c>
      <c r="NKC162" s="120">
        <v>44264</v>
      </c>
      <c r="NKD162" s="133">
        <v>9.73</v>
      </c>
      <c r="NKE162" s="120" t="s">
        <v>152</v>
      </c>
      <c r="NKF162" s="120" t="s">
        <v>133</v>
      </c>
      <c r="NKG162" s="120">
        <v>44264</v>
      </c>
      <c r="NKH162" s="133">
        <v>9.73</v>
      </c>
      <c r="NKI162" s="120" t="s">
        <v>152</v>
      </c>
      <c r="NKJ162" s="120" t="s">
        <v>133</v>
      </c>
      <c r="NKK162" s="120">
        <v>44264</v>
      </c>
      <c r="NKL162" s="133">
        <v>9.73</v>
      </c>
      <c r="NKM162" s="120" t="s">
        <v>152</v>
      </c>
      <c r="NKN162" s="120" t="s">
        <v>133</v>
      </c>
      <c r="NKO162" s="120">
        <v>44264</v>
      </c>
      <c r="NKP162" s="133">
        <v>9.73</v>
      </c>
      <c r="NKQ162" s="120" t="s">
        <v>152</v>
      </c>
      <c r="NKR162" s="120" t="s">
        <v>133</v>
      </c>
      <c r="NKS162" s="120">
        <v>44264</v>
      </c>
      <c r="NKT162" s="133">
        <v>9.73</v>
      </c>
      <c r="NKU162" s="120" t="s">
        <v>152</v>
      </c>
      <c r="NKV162" s="120" t="s">
        <v>133</v>
      </c>
      <c r="NKW162" s="120">
        <v>44264</v>
      </c>
      <c r="NKX162" s="133">
        <v>9.73</v>
      </c>
      <c r="NKY162" s="120" t="s">
        <v>152</v>
      </c>
      <c r="NKZ162" s="120" t="s">
        <v>133</v>
      </c>
      <c r="NLA162" s="120">
        <v>44264</v>
      </c>
      <c r="NLB162" s="133">
        <v>9.73</v>
      </c>
      <c r="NLC162" s="120" t="s">
        <v>152</v>
      </c>
      <c r="NLD162" s="120" t="s">
        <v>133</v>
      </c>
      <c r="NLE162" s="120">
        <v>44264</v>
      </c>
      <c r="NLF162" s="133">
        <v>9.73</v>
      </c>
      <c r="NLG162" s="120" t="s">
        <v>152</v>
      </c>
      <c r="NLH162" s="120" t="s">
        <v>133</v>
      </c>
      <c r="NLI162" s="120">
        <v>44264</v>
      </c>
      <c r="NLJ162" s="133">
        <v>9.73</v>
      </c>
      <c r="NLK162" s="120" t="s">
        <v>152</v>
      </c>
      <c r="NLL162" s="120" t="s">
        <v>133</v>
      </c>
      <c r="NLM162" s="120">
        <v>44264</v>
      </c>
      <c r="NLN162" s="133">
        <v>9.73</v>
      </c>
      <c r="NLO162" s="120" t="s">
        <v>152</v>
      </c>
      <c r="NLP162" s="120" t="s">
        <v>133</v>
      </c>
      <c r="NLQ162" s="120">
        <v>44264</v>
      </c>
      <c r="NLR162" s="133">
        <v>9.73</v>
      </c>
      <c r="NLS162" s="120" t="s">
        <v>152</v>
      </c>
      <c r="NLT162" s="120" t="s">
        <v>133</v>
      </c>
      <c r="NLU162" s="120">
        <v>44264</v>
      </c>
      <c r="NLV162" s="133">
        <v>9.73</v>
      </c>
      <c r="NLW162" s="120" t="s">
        <v>152</v>
      </c>
      <c r="NLX162" s="120" t="s">
        <v>133</v>
      </c>
      <c r="NLY162" s="120">
        <v>44264</v>
      </c>
      <c r="NLZ162" s="133">
        <v>9.73</v>
      </c>
      <c r="NMA162" s="120" t="s">
        <v>152</v>
      </c>
      <c r="NMB162" s="120" t="s">
        <v>133</v>
      </c>
      <c r="NMC162" s="120">
        <v>44264</v>
      </c>
      <c r="NMD162" s="133">
        <v>9.73</v>
      </c>
      <c r="NME162" s="120" t="s">
        <v>152</v>
      </c>
      <c r="NMF162" s="120" t="s">
        <v>133</v>
      </c>
      <c r="NMG162" s="120">
        <v>44264</v>
      </c>
      <c r="NMH162" s="133">
        <v>9.73</v>
      </c>
      <c r="NMI162" s="120" t="s">
        <v>152</v>
      </c>
      <c r="NMJ162" s="120" t="s">
        <v>133</v>
      </c>
      <c r="NMK162" s="120">
        <v>44264</v>
      </c>
      <c r="NML162" s="133">
        <v>9.73</v>
      </c>
      <c r="NMM162" s="120" t="s">
        <v>152</v>
      </c>
      <c r="NMN162" s="120" t="s">
        <v>133</v>
      </c>
      <c r="NMO162" s="120">
        <v>44264</v>
      </c>
      <c r="NMP162" s="133">
        <v>9.73</v>
      </c>
      <c r="NMQ162" s="120" t="s">
        <v>152</v>
      </c>
      <c r="NMR162" s="120" t="s">
        <v>133</v>
      </c>
      <c r="NMS162" s="120">
        <v>44264</v>
      </c>
      <c r="NMT162" s="133">
        <v>9.73</v>
      </c>
      <c r="NMU162" s="120" t="s">
        <v>152</v>
      </c>
      <c r="NMV162" s="120" t="s">
        <v>133</v>
      </c>
      <c r="NMW162" s="120">
        <v>44264</v>
      </c>
      <c r="NMX162" s="133">
        <v>9.73</v>
      </c>
      <c r="NMY162" s="120" t="s">
        <v>152</v>
      </c>
      <c r="NMZ162" s="120" t="s">
        <v>133</v>
      </c>
      <c r="NNA162" s="120">
        <v>44264</v>
      </c>
      <c r="NNB162" s="133">
        <v>9.73</v>
      </c>
      <c r="NNC162" s="120" t="s">
        <v>152</v>
      </c>
      <c r="NND162" s="120" t="s">
        <v>133</v>
      </c>
      <c r="NNE162" s="120">
        <v>44264</v>
      </c>
      <c r="NNF162" s="133">
        <v>9.73</v>
      </c>
      <c r="NNG162" s="120" t="s">
        <v>152</v>
      </c>
      <c r="NNH162" s="120" t="s">
        <v>133</v>
      </c>
      <c r="NNI162" s="120">
        <v>44264</v>
      </c>
      <c r="NNJ162" s="133">
        <v>9.73</v>
      </c>
      <c r="NNK162" s="120" t="s">
        <v>152</v>
      </c>
      <c r="NNL162" s="120" t="s">
        <v>133</v>
      </c>
      <c r="NNM162" s="120">
        <v>44264</v>
      </c>
      <c r="NNN162" s="133">
        <v>9.73</v>
      </c>
      <c r="NNO162" s="120" t="s">
        <v>152</v>
      </c>
      <c r="NNP162" s="120" t="s">
        <v>133</v>
      </c>
      <c r="NNQ162" s="120">
        <v>44264</v>
      </c>
      <c r="NNR162" s="133">
        <v>9.73</v>
      </c>
      <c r="NNS162" s="120" t="s">
        <v>152</v>
      </c>
      <c r="NNT162" s="120" t="s">
        <v>133</v>
      </c>
      <c r="NNU162" s="120">
        <v>44264</v>
      </c>
      <c r="NNV162" s="133">
        <v>9.73</v>
      </c>
      <c r="NNW162" s="120" t="s">
        <v>152</v>
      </c>
      <c r="NNX162" s="120" t="s">
        <v>133</v>
      </c>
      <c r="NNY162" s="120">
        <v>44264</v>
      </c>
      <c r="NNZ162" s="133">
        <v>9.73</v>
      </c>
      <c r="NOA162" s="120" t="s">
        <v>152</v>
      </c>
      <c r="NOB162" s="120" t="s">
        <v>133</v>
      </c>
      <c r="NOC162" s="120">
        <v>44264</v>
      </c>
      <c r="NOD162" s="133">
        <v>9.73</v>
      </c>
      <c r="NOE162" s="120" t="s">
        <v>152</v>
      </c>
      <c r="NOF162" s="120" t="s">
        <v>133</v>
      </c>
      <c r="NOG162" s="120">
        <v>44264</v>
      </c>
      <c r="NOH162" s="133">
        <v>9.73</v>
      </c>
      <c r="NOI162" s="120" t="s">
        <v>152</v>
      </c>
      <c r="NOJ162" s="120" t="s">
        <v>133</v>
      </c>
      <c r="NOK162" s="120">
        <v>44264</v>
      </c>
      <c r="NOL162" s="133">
        <v>9.73</v>
      </c>
      <c r="NOM162" s="120" t="s">
        <v>152</v>
      </c>
      <c r="NON162" s="120" t="s">
        <v>133</v>
      </c>
      <c r="NOO162" s="120">
        <v>44264</v>
      </c>
      <c r="NOP162" s="133">
        <v>9.73</v>
      </c>
      <c r="NOQ162" s="120" t="s">
        <v>152</v>
      </c>
      <c r="NOR162" s="120" t="s">
        <v>133</v>
      </c>
      <c r="NOS162" s="120">
        <v>44264</v>
      </c>
      <c r="NOT162" s="133">
        <v>9.73</v>
      </c>
      <c r="NOU162" s="120" t="s">
        <v>152</v>
      </c>
      <c r="NOV162" s="120" t="s">
        <v>133</v>
      </c>
      <c r="NOW162" s="120">
        <v>44264</v>
      </c>
      <c r="NOX162" s="133">
        <v>9.73</v>
      </c>
      <c r="NOY162" s="120" t="s">
        <v>152</v>
      </c>
      <c r="NOZ162" s="120" t="s">
        <v>133</v>
      </c>
      <c r="NPA162" s="120">
        <v>44264</v>
      </c>
      <c r="NPB162" s="133">
        <v>9.73</v>
      </c>
      <c r="NPC162" s="120" t="s">
        <v>152</v>
      </c>
      <c r="NPD162" s="120" t="s">
        <v>133</v>
      </c>
      <c r="NPE162" s="120">
        <v>44264</v>
      </c>
      <c r="NPF162" s="133">
        <v>9.73</v>
      </c>
      <c r="NPG162" s="120" t="s">
        <v>152</v>
      </c>
      <c r="NPH162" s="120" t="s">
        <v>133</v>
      </c>
      <c r="NPI162" s="120">
        <v>44264</v>
      </c>
      <c r="NPJ162" s="133">
        <v>9.73</v>
      </c>
      <c r="NPK162" s="120" t="s">
        <v>152</v>
      </c>
      <c r="NPL162" s="120" t="s">
        <v>133</v>
      </c>
      <c r="NPM162" s="120">
        <v>44264</v>
      </c>
      <c r="NPN162" s="133">
        <v>9.73</v>
      </c>
      <c r="NPO162" s="120" t="s">
        <v>152</v>
      </c>
      <c r="NPP162" s="120" t="s">
        <v>133</v>
      </c>
      <c r="NPQ162" s="120">
        <v>44264</v>
      </c>
      <c r="NPR162" s="133">
        <v>9.73</v>
      </c>
      <c r="NPS162" s="120" t="s">
        <v>152</v>
      </c>
      <c r="NPT162" s="120" t="s">
        <v>133</v>
      </c>
      <c r="NPU162" s="120">
        <v>44264</v>
      </c>
      <c r="NPV162" s="133">
        <v>9.73</v>
      </c>
      <c r="NPW162" s="120" t="s">
        <v>152</v>
      </c>
      <c r="NPX162" s="120" t="s">
        <v>133</v>
      </c>
      <c r="NPY162" s="120">
        <v>44264</v>
      </c>
      <c r="NPZ162" s="133">
        <v>9.73</v>
      </c>
      <c r="NQA162" s="120" t="s">
        <v>152</v>
      </c>
      <c r="NQB162" s="120" t="s">
        <v>133</v>
      </c>
      <c r="NQC162" s="120">
        <v>44264</v>
      </c>
      <c r="NQD162" s="133">
        <v>9.73</v>
      </c>
      <c r="NQE162" s="120" t="s">
        <v>152</v>
      </c>
      <c r="NQF162" s="120" t="s">
        <v>133</v>
      </c>
      <c r="NQG162" s="120">
        <v>44264</v>
      </c>
      <c r="NQH162" s="133">
        <v>9.73</v>
      </c>
      <c r="NQI162" s="120" t="s">
        <v>152</v>
      </c>
      <c r="NQJ162" s="120" t="s">
        <v>133</v>
      </c>
      <c r="NQK162" s="120">
        <v>44264</v>
      </c>
      <c r="NQL162" s="133">
        <v>9.73</v>
      </c>
      <c r="NQM162" s="120" t="s">
        <v>152</v>
      </c>
      <c r="NQN162" s="120" t="s">
        <v>133</v>
      </c>
      <c r="NQO162" s="120">
        <v>44264</v>
      </c>
      <c r="NQP162" s="133">
        <v>9.73</v>
      </c>
      <c r="NQQ162" s="120" t="s">
        <v>152</v>
      </c>
      <c r="NQR162" s="120" t="s">
        <v>133</v>
      </c>
      <c r="NQS162" s="120">
        <v>44264</v>
      </c>
      <c r="NQT162" s="133">
        <v>9.73</v>
      </c>
      <c r="NQU162" s="120" t="s">
        <v>152</v>
      </c>
      <c r="NQV162" s="120" t="s">
        <v>133</v>
      </c>
      <c r="NQW162" s="120">
        <v>44264</v>
      </c>
      <c r="NQX162" s="133">
        <v>9.73</v>
      </c>
      <c r="NQY162" s="120" t="s">
        <v>152</v>
      </c>
      <c r="NQZ162" s="120" t="s">
        <v>133</v>
      </c>
      <c r="NRA162" s="120">
        <v>44264</v>
      </c>
      <c r="NRB162" s="133">
        <v>9.73</v>
      </c>
      <c r="NRC162" s="120" t="s">
        <v>152</v>
      </c>
      <c r="NRD162" s="120" t="s">
        <v>133</v>
      </c>
      <c r="NRE162" s="120">
        <v>44264</v>
      </c>
      <c r="NRF162" s="133">
        <v>9.73</v>
      </c>
      <c r="NRG162" s="120" t="s">
        <v>152</v>
      </c>
      <c r="NRH162" s="120" t="s">
        <v>133</v>
      </c>
      <c r="NRI162" s="120">
        <v>44264</v>
      </c>
      <c r="NRJ162" s="133">
        <v>9.73</v>
      </c>
      <c r="NRK162" s="120" t="s">
        <v>152</v>
      </c>
      <c r="NRL162" s="120" t="s">
        <v>133</v>
      </c>
      <c r="NRM162" s="120">
        <v>44264</v>
      </c>
      <c r="NRN162" s="133">
        <v>9.73</v>
      </c>
      <c r="NRO162" s="120" t="s">
        <v>152</v>
      </c>
      <c r="NRP162" s="120" t="s">
        <v>133</v>
      </c>
      <c r="NRQ162" s="120">
        <v>44264</v>
      </c>
      <c r="NRR162" s="133">
        <v>9.73</v>
      </c>
      <c r="NRS162" s="120" t="s">
        <v>152</v>
      </c>
      <c r="NRT162" s="120" t="s">
        <v>133</v>
      </c>
      <c r="NRU162" s="120">
        <v>44264</v>
      </c>
      <c r="NRV162" s="133">
        <v>9.73</v>
      </c>
      <c r="NRW162" s="120" t="s">
        <v>152</v>
      </c>
      <c r="NRX162" s="120" t="s">
        <v>133</v>
      </c>
      <c r="NRY162" s="120">
        <v>44264</v>
      </c>
      <c r="NRZ162" s="133">
        <v>9.73</v>
      </c>
      <c r="NSA162" s="120" t="s">
        <v>152</v>
      </c>
      <c r="NSB162" s="120" t="s">
        <v>133</v>
      </c>
      <c r="NSC162" s="120">
        <v>44264</v>
      </c>
      <c r="NSD162" s="133">
        <v>9.73</v>
      </c>
      <c r="NSE162" s="120" t="s">
        <v>152</v>
      </c>
      <c r="NSF162" s="120" t="s">
        <v>133</v>
      </c>
      <c r="NSG162" s="120">
        <v>44264</v>
      </c>
      <c r="NSH162" s="133">
        <v>9.73</v>
      </c>
      <c r="NSI162" s="120" t="s">
        <v>152</v>
      </c>
      <c r="NSJ162" s="120" t="s">
        <v>133</v>
      </c>
      <c r="NSK162" s="120">
        <v>44264</v>
      </c>
      <c r="NSL162" s="133">
        <v>9.73</v>
      </c>
      <c r="NSM162" s="120" t="s">
        <v>152</v>
      </c>
      <c r="NSN162" s="120" t="s">
        <v>133</v>
      </c>
      <c r="NSO162" s="120">
        <v>44264</v>
      </c>
      <c r="NSP162" s="133">
        <v>9.73</v>
      </c>
      <c r="NSQ162" s="120" t="s">
        <v>152</v>
      </c>
      <c r="NSR162" s="120" t="s">
        <v>133</v>
      </c>
      <c r="NSS162" s="120">
        <v>44264</v>
      </c>
      <c r="NST162" s="133">
        <v>9.73</v>
      </c>
      <c r="NSU162" s="120" t="s">
        <v>152</v>
      </c>
      <c r="NSV162" s="120" t="s">
        <v>133</v>
      </c>
      <c r="NSW162" s="120">
        <v>44264</v>
      </c>
      <c r="NSX162" s="133">
        <v>9.73</v>
      </c>
      <c r="NSY162" s="120" t="s">
        <v>152</v>
      </c>
      <c r="NSZ162" s="120" t="s">
        <v>133</v>
      </c>
      <c r="NTA162" s="120">
        <v>44264</v>
      </c>
      <c r="NTB162" s="133">
        <v>9.73</v>
      </c>
      <c r="NTC162" s="120" t="s">
        <v>152</v>
      </c>
      <c r="NTD162" s="120" t="s">
        <v>133</v>
      </c>
      <c r="NTE162" s="120">
        <v>44264</v>
      </c>
      <c r="NTF162" s="133">
        <v>9.73</v>
      </c>
      <c r="NTG162" s="120" t="s">
        <v>152</v>
      </c>
      <c r="NTH162" s="120" t="s">
        <v>133</v>
      </c>
      <c r="NTI162" s="120">
        <v>44264</v>
      </c>
      <c r="NTJ162" s="133">
        <v>9.73</v>
      </c>
      <c r="NTK162" s="120" t="s">
        <v>152</v>
      </c>
      <c r="NTL162" s="120" t="s">
        <v>133</v>
      </c>
      <c r="NTM162" s="120">
        <v>44264</v>
      </c>
      <c r="NTN162" s="133">
        <v>9.73</v>
      </c>
      <c r="NTO162" s="120" t="s">
        <v>152</v>
      </c>
      <c r="NTP162" s="120" t="s">
        <v>133</v>
      </c>
      <c r="NTQ162" s="120">
        <v>44264</v>
      </c>
      <c r="NTR162" s="133">
        <v>9.73</v>
      </c>
      <c r="NTS162" s="120" t="s">
        <v>152</v>
      </c>
      <c r="NTT162" s="120" t="s">
        <v>133</v>
      </c>
      <c r="NTU162" s="120">
        <v>44264</v>
      </c>
      <c r="NTV162" s="133">
        <v>9.73</v>
      </c>
      <c r="NTW162" s="120" t="s">
        <v>152</v>
      </c>
      <c r="NTX162" s="120" t="s">
        <v>133</v>
      </c>
      <c r="NTY162" s="120">
        <v>44264</v>
      </c>
      <c r="NTZ162" s="133">
        <v>9.73</v>
      </c>
      <c r="NUA162" s="120" t="s">
        <v>152</v>
      </c>
      <c r="NUB162" s="120" t="s">
        <v>133</v>
      </c>
      <c r="NUC162" s="120">
        <v>44264</v>
      </c>
      <c r="NUD162" s="133">
        <v>9.73</v>
      </c>
      <c r="NUE162" s="120" t="s">
        <v>152</v>
      </c>
      <c r="NUF162" s="120" t="s">
        <v>133</v>
      </c>
      <c r="NUG162" s="120">
        <v>44264</v>
      </c>
      <c r="NUH162" s="133">
        <v>9.73</v>
      </c>
      <c r="NUI162" s="120" t="s">
        <v>152</v>
      </c>
      <c r="NUJ162" s="120" t="s">
        <v>133</v>
      </c>
      <c r="NUK162" s="120">
        <v>44264</v>
      </c>
      <c r="NUL162" s="133">
        <v>9.73</v>
      </c>
      <c r="NUM162" s="120" t="s">
        <v>152</v>
      </c>
      <c r="NUN162" s="120" t="s">
        <v>133</v>
      </c>
      <c r="NUO162" s="120">
        <v>44264</v>
      </c>
      <c r="NUP162" s="133">
        <v>9.73</v>
      </c>
      <c r="NUQ162" s="120" t="s">
        <v>152</v>
      </c>
      <c r="NUR162" s="120" t="s">
        <v>133</v>
      </c>
      <c r="NUS162" s="120">
        <v>44264</v>
      </c>
      <c r="NUT162" s="133">
        <v>9.73</v>
      </c>
      <c r="NUU162" s="120" t="s">
        <v>152</v>
      </c>
      <c r="NUV162" s="120" t="s">
        <v>133</v>
      </c>
      <c r="NUW162" s="120">
        <v>44264</v>
      </c>
      <c r="NUX162" s="133">
        <v>9.73</v>
      </c>
      <c r="NUY162" s="120" t="s">
        <v>152</v>
      </c>
      <c r="NUZ162" s="120" t="s">
        <v>133</v>
      </c>
      <c r="NVA162" s="120">
        <v>44264</v>
      </c>
      <c r="NVB162" s="133">
        <v>9.73</v>
      </c>
      <c r="NVC162" s="120" t="s">
        <v>152</v>
      </c>
      <c r="NVD162" s="120" t="s">
        <v>133</v>
      </c>
      <c r="NVE162" s="120">
        <v>44264</v>
      </c>
      <c r="NVF162" s="133">
        <v>9.73</v>
      </c>
      <c r="NVG162" s="120" t="s">
        <v>152</v>
      </c>
      <c r="NVH162" s="120" t="s">
        <v>133</v>
      </c>
      <c r="NVI162" s="120">
        <v>44264</v>
      </c>
      <c r="NVJ162" s="133">
        <v>9.73</v>
      </c>
      <c r="NVK162" s="120" t="s">
        <v>152</v>
      </c>
      <c r="NVL162" s="120" t="s">
        <v>133</v>
      </c>
      <c r="NVM162" s="120">
        <v>44264</v>
      </c>
      <c r="NVN162" s="133">
        <v>9.73</v>
      </c>
      <c r="NVO162" s="120" t="s">
        <v>152</v>
      </c>
      <c r="NVP162" s="120" t="s">
        <v>133</v>
      </c>
      <c r="NVQ162" s="120">
        <v>44264</v>
      </c>
      <c r="NVR162" s="133">
        <v>9.73</v>
      </c>
      <c r="NVS162" s="120" t="s">
        <v>152</v>
      </c>
      <c r="NVT162" s="120" t="s">
        <v>133</v>
      </c>
      <c r="NVU162" s="120">
        <v>44264</v>
      </c>
      <c r="NVV162" s="133">
        <v>9.73</v>
      </c>
      <c r="NVW162" s="120" t="s">
        <v>152</v>
      </c>
      <c r="NVX162" s="120" t="s">
        <v>133</v>
      </c>
      <c r="NVY162" s="120">
        <v>44264</v>
      </c>
      <c r="NVZ162" s="133">
        <v>9.73</v>
      </c>
      <c r="NWA162" s="120" t="s">
        <v>152</v>
      </c>
      <c r="NWB162" s="120" t="s">
        <v>133</v>
      </c>
      <c r="NWC162" s="120">
        <v>44264</v>
      </c>
      <c r="NWD162" s="133">
        <v>9.73</v>
      </c>
      <c r="NWE162" s="120" t="s">
        <v>152</v>
      </c>
      <c r="NWF162" s="120" t="s">
        <v>133</v>
      </c>
      <c r="NWG162" s="120">
        <v>44264</v>
      </c>
      <c r="NWH162" s="133">
        <v>9.73</v>
      </c>
      <c r="NWI162" s="120" t="s">
        <v>152</v>
      </c>
      <c r="NWJ162" s="120" t="s">
        <v>133</v>
      </c>
      <c r="NWK162" s="120">
        <v>44264</v>
      </c>
      <c r="NWL162" s="133">
        <v>9.73</v>
      </c>
      <c r="NWM162" s="120" t="s">
        <v>152</v>
      </c>
      <c r="NWN162" s="120" t="s">
        <v>133</v>
      </c>
      <c r="NWO162" s="120">
        <v>44264</v>
      </c>
      <c r="NWP162" s="133">
        <v>9.73</v>
      </c>
      <c r="NWQ162" s="120" t="s">
        <v>152</v>
      </c>
      <c r="NWR162" s="120" t="s">
        <v>133</v>
      </c>
      <c r="NWS162" s="120">
        <v>44264</v>
      </c>
      <c r="NWT162" s="133">
        <v>9.73</v>
      </c>
      <c r="NWU162" s="120" t="s">
        <v>152</v>
      </c>
      <c r="NWV162" s="120" t="s">
        <v>133</v>
      </c>
      <c r="NWW162" s="120">
        <v>44264</v>
      </c>
      <c r="NWX162" s="133">
        <v>9.73</v>
      </c>
      <c r="NWY162" s="120" t="s">
        <v>152</v>
      </c>
      <c r="NWZ162" s="120" t="s">
        <v>133</v>
      </c>
      <c r="NXA162" s="120">
        <v>44264</v>
      </c>
      <c r="NXB162" s="133">
        <v>9.73</v>
      </c>
      <c r="NXC162" s="120" t="s">
        <v>152</v>
      </c>
      <c r="NXD162" s="120" t="s">
        <v>133</v>
      </c>
      <c r="NXE162" s="120">
        <v>44264</v>
      </c>
      <c r="NXF162" s="133">
        <v>9.73</v>
      </c>
      <c r="NXG162" s="120" t="s">
        <v>152</v>
      </c>
      <c r="NXH162" s="120" t="s">
        <v>133</v>
      </c>
      <c r="NXI162" s="120">
        <v>44264</v>
      </c>
      <c r="NXJ162" s="133">
        <v>9.73</v>
      </c>
      <c r="NXK162" s="120" t="s">
        <v>152</v>
      </c>
      <c r="NXL162" s="120" t="s">
        <v>133</v>
      </c>
      <c r="NXM162" s="120">
        <v>44264</v>
      </c>
      <c r="NXN162" s="133">
        <v>9.73</v>
      </c>
      <c r="NXO162" s="120" t="s">
        <v>152</v>
      </c>
      <c r="NXP162" s="120" t="s">
        <v>133</v>
      </c>
      <c r="NXQ162" s="120">
        <v>44264</v>
      </c>
      <c r="NXR162" s="133">
        <v>9.73</v>
      </c>
      <c r="NXS162" s="120" t="s">
        <v>152</v>
      </c>
      <c r="NXT162" s="120" t="s">
        <v>133</v>
      </c>
      <c r="NXU162" s="120">
        <v>44264</v>
      </c>
      <c r="NXV162" s="133">
        <v>9.73</v>
      </c>
      <c r="NXW162" s="120" t="s">
        <v>152</v>
      </c>
      <c r="NXX162" s="120" t="s">
        <v>133</v>
      </c>
      <c r="NXY162" s="120">
        <v>44264</v>
      </c>
      <c r="NXZ162" s="133">
        <v>9.73</v>
      </c>
      <c r="NYA162" s="120" t="s">
        <v>152</v>
      </c>
      <c r="NYB162" s="120" t="s">
        <v>133</v>
      </c>
      <c r="NYC162" s="120">
        <v>44264</v>
      </c>
      <c r="NYD162" s="133">
        <v>9.73</v>
      </c>
      <c r="NYE162" s="120" t="s">
        <v>152</v>
      </c>
      <c r="NYF162" s="120" t="s">
        <v>133</v>
      </c>
      <c r="NYG162" s="120">
        <v>44264</v>
      </c>
      <c r="NYH162" s="133">
        <v>9.73</v>
      </c>
      <c r="NYI162" s="120" t="s">
        <v>152</v>
      </c>
      <c r="NYJ162" s="120" t="s">
        <v>133</v>
      </c>
      <c r="NYK162" s="120">
        <v>44264</v>
      </c>
      <c r="NYL162" s="133">
        <v>9.73</v>
      </c>
      <c r="NYM162" s="120" t="s">
        <v>152</v>
      </c>
      <c r="NYN162" s="120" t="s">
        <v>133</v>
      </c>
      <c r="NYO162" s="120">
        <v>44264</v>
      </c>
      <c r="NYP162" s="133">
        <v>9.73</v>
      </c>
      <c r="NYQ162" s="120" t="s">
        <v>152</v>
      </c>
      <c r="NYR162" s="120" t="s">
        <v>133</v>
      </c>
      <c r="NYS162" s="120">
        <v>44264</v>
      </c>
      <c r="NYT162" s="133">
        <v>9.73</v>
      </c>
      <c r="NYU162" s="120" t="s">
        <v>152</v>
      </c>
      <c r="NYV162" s="120" t="s">
        <v>133</v>
      </c>
      <c r="NYW162" s="120">
        <v>44264</v>
      </c>
      <c r="NYX162" s="133">
        <v>9.73</v>
      </c>
      <c r="NYY162" s="120" t="s">
        <v>152</v>
      </c>
      <c r="NYZ162" s="120" t="s">
        <v>133</v>
      </c>
      <c r="NZA162" s="120">
        <v>44264</v>
      </c>
      <c r="NZB162" s="133">
        <v>9.73</v>
      </c>
      <c r="NZC162" s="120" t="s">
        <v>152</v>
      </c>
      <c r="NZD162" s="120" t="s">
        <v>133</v>
      </c>
      <c r="NZE162" s="120">
        <v>44264</v>
      </c>
      <c r="NZF162" s="133">
        <v>9.73</v>
      </c>
      <c r="NZG162" s="120" t="s">
        <v>152</v>
      </c>
      <c r="NZH162" s="120" t="s">
        <v>133</v>
      </c>
      <c r="NZI162" s="120">
        <v>44264</v>
      </c>
      <c r="NZJ162" s="133">
        <v>9.73</v>
      </c>
      <c r="NZK162" s="120" t="s">
        <v>152</v>
      </c>
      <c r="NZL162" s="120" t="s">
        <v>133</v>
      </c>
      <c r="NZM162" s="120">
        <v>44264</v>
      </c>
      <c r="NZN162" s="133">
        <v>9.73</v>
      </c>
      <c r="NZO162" s="120" t="s">
        <v>152</v>
      </c>
      <c r="NZP162" s="120" t="s">
        <v>133</v>
      </c>
      <c r="NZQ162" s="120">
        <v>44264</v>
      </c>
      <c r="NZR162" s="133">
        <v>9.73</v>
      </c>
      <c r="NZS162" s="120" t="s">
        <v>152</v>
      </c>
      <c r="NZT162" s="120" t="s">
        <v>133</v>
      </c>
      <c r="NZU162" s="120">
        <v>44264</v>
      </c>
      <c r="NZV162" s="133">
        <v>9.73</v>
      </c>
      <c r="NZW162" s="120" t="s">
        <v>152</v>
      </c>
      <c r="NZX162" s="120" t="s">
        <v>133</v>
      </c>
      <c r="NZY162" s="120">
        <v>44264</v>
      </c>
      <c r="NZZ162" s="133">
        <v>9.73</v>
      </c>
      <c r="OAA162" s="120" t="s">
        <v>152</v>
      </c>
      <c r="OAB162" s="120" t="s">
        <v>133</v>
      </c>
      <c r="OAC162" s="120">
        <v>44264</v>
      </c>
      <c r="OAD162" s="133">
        <v>9.73</v>
      </c>
      <c r="OAE162" s="120" t="s">
        <v>152</v>
      </c>
      <c r="OAF162" s="120" t="s">
        <v>133</v>
      </c>
      <c r="OAG162" s="120">
        <v>44264</v>
      </c>
      <c r="OAH162" s="133">
        <v>9.73</v>
      </c>
      <c r="OAI162" s="120" t="s">
        <v>152</v>
      </c>
      <c r="OAJ162" s="120" t="s">
        <v>133</v>
      </c>
      <c r="OAK162" s="120">
        <v>44264</v>
      </c>
      <c r="OAL162" s="133">
        <v>9.73</v>
      </c>
      <c r="OAM162" s="120" t="s">
        <v>152</v>
      </c>
      <c r="OAN162" s="120" t="s">
        <v>133</v>
      </c>
      <c r="OAO162" s="120">
        <v>44264</v>
      </c>
      <c r="OAP162" s="133">
        <v>9.73</v>
      </c>
      <c r="OAQ162" s="120" t="s">
        <v>152</v>
      </c>
      <c r="OAR162" s="120" t="s">
        <v>133</v>
      </c>
      <c r="OAS162" s="120">
        <v>44264</v>
      </c>
      <c r="OAT162" s="133">
        <v>9.73</v>
      </c>
      <c r="OAU162" s="120" t="s">
        <v>152</v>
      </c>
      <c r="OAV162" s="120" t="s">
        <v>133</v>
      </c>
      <c r="OAW162" s="120">
        <v>44264</v>
      </c>
      <c r="OAX162" s="133">
        <v>9.73</v>
      </c>
      <c r="OAY162" s="120" t="s">
        <v>152</v>
      </c>
      <c r="OAZ162" s="120" t="s">
        <v>133</v>
      </c>
      <c r="OBA162" s="120">
        <v>44264</v>
      </c>
      <c r="OBB162" s="133">
        <v>9.73</v>
      </c>
      <c r="OBC162" s="120" t="s">
        <v>152</v>
      </c>
      <c r="OBD162" s="120" t="s">
        <v>133</v>
      </c>
      <c r="OBE162" s="120">
        <v>44264</v>
      </c>
      <c r="OBF162" s="133">
        <v>9.73</v>
      </c>
      <c r="OBG162" s="120" t="s">
        <v>152</v>
      </c>
      <c r="OBH162" s="120" t="s">
        <v>133</v>
      </c>
      <c r="OBI162" s="120">
        <v>44264</v>
      </c>
      <c r="OBJ162" s="133">
        <v>9.73</v>
      </c>
      <c r="OBK162" s="120" t="s">
        <v>152</v>
      </c>
      <c r="OBL162" s="120" t="s">
        <v>133</v>
      </c>
      <c r="OBM162" s="120">
        <v>44264</v>
      </c>
      <c r="OBN162" s="133">
        <v>9.73</v>
      </c>
      <c r="OBO162" s="120" t="s">
        <v>152</v>
      </c>
      <c r="OBP162" s="120" t="s">
        <v>133</v>
      </c>
      <c r="OBQ162" s="120">
        <v>44264</v>
      </c>
      <c r="OBR162" s="133">
        <v>9.73</v>
      </c>
      <c r="OBS162" s="120" t="s">
        <v>152</v>
      </c>
      <c r="OBT162" s="120" t="s">
        <v>133</v>
      </c>
      <c r="OBU162" s="120">
        <v>44264</v>
      </c>
      <c r="OBV162" s="133">
        <v>9.73</v>
      </c>
      <c r="OBW162" s="120" t="s">
        <v>152</v>
      </c>
      <c r="OBX162" s="120" t="s">
        <v>133</v>
      </c>
      <c r="OBY162" s="120">
        <v>44264</v>
      </c>
      <c r="OBZ162" s="133">
        <v>9.73</v>
      </c>
      <c r="OCA162" s="120" t="s">
        <v>152</v>
      </c>
      <c r="OCB162" s="120" t="s">
        <v>133</v>
      </c>
      <c r="OCC162" s="120">
        <v>44264</v>
      </c>
      <c r="OCD162" s="133">
        <v>9.73</v>
      </c>
      <c r="OCE162" s="120" t="s">
        <v>152</v>
      </c>
      <c r="OCF162" s="120" t="s">
        <v>133</v>
      </c>
      <c r="OCG162" s="120">
        <v>44264</v>
      </c>
      <c r="OCH162" s="133">
        <v>9.73</v>
      </c>
      <c r="OCI162" s="120" t="s">
        <v>152</v>
      </c>
      <c r="OCJ162" s="120" t="s">
        <v>133</v>
      </c>
      <c r="OCK162" s="120">
        <v>44264</v>
      </c>
      <c r="OCL162" s="133">
        <v>9.73</v>
      </c>
      <c r="OCM162" s="120" t="s">
        <v>152</v>
      </c>
      <c r="OCN162" s="120" t="s">
        <v>133</v>
      </c>
      <c r="OCO162" s="120">
        <v>44264</v>
      </c>
      <c r="OCP162" s="133">
        <v>9.73</v>
      </c>
      <c r="OCQ162" s="120" t="s">
        <v>152</v>
      </c>
      <c r="OCR162" s="120" t="s">
        <v>133</v>
      </c>
      <c r="OCS162" s="120">
        <v>44264</v>
      </c>
      <c r="OCT162" s="133">
        <v>9.73</v>
      </c>
      <c r="OCU162" s="120" t="s">
        <v>152</v>
      </c>
      <c r="OCV162" s="120" t="s">
        <v>133</v>
      </c>
      <c r="OCW162" s="120">
        <v>44264</v>
      </c>
      <c r="OCX162" s="133">
        <v>9.73</v>
      </c>
      <c r="OCY162" s="120" t="s">
        <v>152</v>
      </c>
      <c r="OCZ162" s="120" t="s">
        <v>133</v>
      </c>
      <c r="ODA162" s="120">
        <v>44264</v>
      </c>
      <c r="ODB162" s="133">
        <v>9.73</v>
      </c>
      <c r="ODC162" s="120" t="s">
        <v>152</v>
      </c>
      <c r="ODD162" s="120" t="s">
        <v>133</v>
      </c>
      <c r="ODE162" s="120">
        <v>44264</v>
      </c>
      <c r="ODF162" s="133">
        <v>9.73</v>
      </c>
      <c r="ODG162" s="120" t="s">
        <v>152</v>
      </c>
      <c r="ODH162" s="120" t="s">
        <v>133</v>
      </c>
      <c r="ODI162" s="120">
        <v>44264</v>
      </c>
      <c r="ODJ162" s="133">
        <v>9.73</v>
      </c>
      <c r="ODK162" s="120" t="s">
        <v>152</v>
      </c>
      <c r="ODL162" s="120" t="s">
        <v>133</v>
      </c>
      <c r="ODM162" s="120">
        <v>44264</v>
      </c>
      <c r="ODN162" s="133">
        <v>9.73</v>
      </c>
      <c r="ODO162" s="120" t="s">
        <v>152</v>
      </c>
      <c r="ODP162" s="120" t="s">
        <v>133</v>
      </c>
      <c r="ODQ162" s="120">
        <v>44264</v>
      </c>
      <c r="ODR162" s="133">
        <v>9.73</v>
      </c>
      <c r="ODS162" s="120" t="s">
        <v>152</v>
      </c>
      <c r="ODT162" s="120" t="s">
        <v>133</v>
      </c>
      <c r="ODU162" s="120">
        <v>44264</v>
      </c>
      <c r="ODV162" s="133">
        <v>9.73</v>
      </c>
      <c r="ODW162" s="120" t="s">
        <v>152</v>
      </c>
      <c r="ODX162" s="120" t="s">
        <v>133</v>
      </c>
      <c r="ODY162" s="120">
        <v>44264</v>
      </c>
      <c r="ODZ162" s="133">
        <v>9.73</v>
      </c>
      <c r="OEA162" s="120" t="s">
        <v>152</v>
      </c>
      <c r="OEB162" s="120" t="s">
        <v>133</v>
      </c>
      <c r="OEC162" s="120">
        <v>44264</v>
      </c>
      <c r="OED162" s="133">
        <v>9.73</v>
      </c>
      <c r="OEE162" s="120" t="s">
        <v>152</v>
      </c>
      <c r="OEF162" s="120" t="s">
        <v>133</v>
      </c>
      <c r="OEG162" s="120">
        <v>44264</v>
      </c>
      <c r="OEH162" s="133">
        <v>9.73</v>
      </c>
      <c r="OEI162" s="120" t="s">
        <v>152</v>
      </c>
      <c r="OEJ162" s="120" t="s">
        <v>133</v>
      </c>
      <c r="OEK162" s="120">
        <v>44264</v>
      </c>
      <c r="OEL162" s="133">
        <v>9.73</v>
      </c>
      <c r="OEM162" s="120" t="s">
        <v>152</v>
      </c>
      <c r="OEN162" s="120" t="s">
        <v>133</v>
      </c>
      <c r="OEO162" s="120">
        <v>44264</v>
      </c>
      <c r="OEP162" s="133">
        <v>9.73</v>
      </c>
      <c r="OEQ162" s="120" t="s">
        <v>152</v>
      </c>
      <c r="OER162" s="120" t="s">
        <v>133</v>
      </c>
      <c r="OES162" s="120">
        <v>44264</v>
      </c>
      <c r="OET162" s="133">
        <v>9.73</v>
      </c>
      <c r="OEU162" s="120" t="s">
        <v>152</v>
      </c>
      <c r="OEV162" s="120" t="s">
        <v>133</v>
      </c>
      <c r="OEW162" s="120">
        <v>44264</v>
      </c>
      <c r="OEX162" s="133">
        <v>9.73</v>
      </c>
      <c r="OEY162" s="120" t="s">
        <v>152</v>
      </c>
      <c r="OEZ162" s="120" t="s">
        <v>133</v>
      </c>
      <c r="OFA162" s="120">
        <v>44264</v>
      </c>
      <c r="OFB162" s="133">
        <v>9.73</v>
      </c>
      <c r="OFC162" s="120" t="s">
        <v>152</v>
      </c>
      <c r="OFD162" s="120" t="s">
        <v>133</v>
      </c>
      <c r="OFE162" s="120">
        <v>44264</v>
      </c>
      <c r="OFF162" s="133">
        <v>9.73</v>
      </c>
      <c r="OFG162" s="120" t="s">
        <v>152</v>
      </c>
      <c r="OFH162" s="120" t="s">
        <v>133</v>
      </c>
      <c r="OFI162" s="120">
        <v>44264</v>
      </c>
      <c r="OFJ162" s="133">
        <v>9.73</v>
      </c>
      <c r="OFK162" s="120" t="s">
        <v>152</v>
      </c>
      <c r="OFL162" s="120" t="s">
        <v>133</v>
      </c>
      <c r="OFM162" s="120">
        <v>44264</v>
      </c>
      <c r="OFN162" s="133">
        <v>9.73</v>
      </c>
      <c r="OFO162" s="120" t="s">
        <v>152</v>
      </c>
      <c r="OFP162" s="120" t="s">
        <v>133</v>
      </c>
      <c r="OFQ162" s="120">
        <v>44264</v>
      </c>
      <c r="OFR162" s="133">
        <v>9.73</v>
      </c>
      <c r="OFS162" s="120" t="s">
        <v>152</v>
      </c>
      <c r="OFT162" s="120" t="s">
        <v>133</v>
      </c>
      <c r="OFU162" s="120">
        <v>44264</v>
      </c>
      <c r="OFV162" s="133">
        <v>9.73</v>
      </c>
      <c r="OFW162" s="120" t="s">
        <v>152</v>
      </c>
      <c r="OFX162" s="120" t="s">
        <v>133</v>
      </c>
      <c r="OFY162" s="120">
        <v>44264</v>
      </c>
      <c r="OFZ162" s="133">
        <v>9.73</v>
      </c>
      <c r="OGA162" s="120" t="s">
        <v>152</v>
      </c>
      <c r="OGB162" s="120" t="s">
        <v>133</v>
      </c>
      <c r="OGC162" s="120">
        <v>44264</v>
      </c>
      <c r="OGD162" s="133">
        <v>9.73</v>
      </c>
      <c r="OGE162" s="120" t="s">
        <v>152</v>
      </c>
      <c r="OGF162" s="120" t="s">
        <v>133</v>
      </c>
      <c r="OGG162" s="120">
        <v>44264</v>
      </c>
      <c r="OGH162" s="133">
        <v>9.73</v>
      </c>
      <c r="OGI162" s="120" t="s">
        <v>152</v>
      </c>
      <c r="OGJ162" s="120" t="s">
        <v>133</v>
      </c>
      <c r="OGK162" s="120">
        <v>44264</v>
      </c>
      <c r="OGL162" s="133">
        <v>9.73</v>
      </c>
      <c r="OGM162" s="120" t="s">
        <v>152</v>
      </c>
      <c r="OGN162" s="120" t="s">
        <v>133</v>
      </c>
      <c r="OGO162" s="120">
        <v>44264</v>
      </c>
      <c r="OGP162" s="133">
        <v>9.73</v>
      </c>
      <c r="OGQ162" s="120" t="s">
        <v>152</v>
      </c>
      <c r="OGR162" s="120" t="s">
        <v>133</v>
      </c>
      <c r="OGS162" s="120">
        <v>44264</v>
      </c>
      <c r="OGT162" s="133">
        <v>9.73</v>
      </c>
      <c r="OGU162" s="120" t="s">
        <v>152</v>
      </c>
      <c r="OGV162" s="120" t="s">
        <v>133</v>
      </c>
      <c r="OGW162" s="120">
        <v>44264</v>
      </c>
      <c r="OGX162" s="133">
        <v>9.73</v>
      </c>
      <c r="OGY162" s="120" t="s">
        <v>152</v>
      </c>
      <c r="OGZ162" s="120" t="s">
        <v>133</v>
      </c>
      <c r="OHA162" s="120">
        <v>44264</v>
      </c>
      <c r="OHB162" s="133">
        <v>9.73</v>
      </c>
      <c r="OHC162" s="120" t="s">
        <v>152</v>
      </c>
      <c r="OHD162" s="120" t="s">
        <v>133</v>
      </c>
      <c r="OHE162" s="120">
        <v>44264</v>
      </c>
      <c r="OHF162" s="133">
        <v>9.73</v>
      </c>
      <c r="OHG162" s="120" t="s">
        <v>152</v>
      </c>
      <c r="OHH162" s="120" t="s">
        <v>133</v>
      </c>
      <c r="OHI162" s="120">
        <v>44264</v>
      </c>
      <c r="OHJ162" s="133">
        <v>9.73</v>
      </c>
      <c r="OHK162" s="120" t="s">
        <v>152</v>
      </c>
      <c r="OHL162" s="120" t="s">
        <v>133</v>
      </c>
      <c r="OHM162" s="120">
        <v>44264</v>
      </c>
      <c r="OHN162" s="133">
        <v>9.73</v>
      </c>
      <c r="OHO162" s="120" t="s">
        <v>152</v>
      </c>
      <c r="OHP162" s="120" t="s">
        <v>133</v>
      </c>
      <c r="OHQ162" s="120">
        <v>44264</v>
      </c>
      <c r="OHR162" s="133">
        <v>9.73</v>
      </c>
      <c r="OHS162" s="120" t="s">
        <v>152</v>
      </c>
      <c r="OHT162" s="120" t="s">
        <v>133</v>
      </c>
      <c r="OHU162" s="120">
        <v>44264</v>
      </c>
      <c r="OHV162" s="133">
        <v>9.73</v>
      </c>
      <c r="OHW162" s="120" t="s">
        <v>152</v>
      </c>
      <c r="OHX162" s="120" t="s">
        <v>133</v>
      </c>
      <c r="OHY162" s="120">
        <v>44264</v>
      </c>
      <c r="OHZ162" s="133">
        <v>9.73</v>
      </c>
      <c r="OIA162" s="120" t="s">
        <v>152</v>
      </c>
      <c r="OIB162" s="120" t="s">
        <v>133</v>
      </c>
      <c r="OIC162" s="120">
        <v>44264</v>
      </c>
      <c r="OID162" s="133">
        <v>9.73</v>
      </c>
      <c r="OIE162" s="120" t="s">
        <v>152</v>
      </c>
      <c r="OIF162" s="120" t="s">
        <v>133</v>
      </c>
      <c r="OIG162" s="120">
        <v>44264</v>
      </c>
      <c r="OIH162" s="133">
        <v>9.73</v>
      </c>
      <c r="OII162" s="120" t="s">
        <v>152</v>
      </c>
      <c r="OIJ162" s="120" t="s">
        <v>133</v>
      </c>
      <c r="OIK162" s="120">
        <v>44264</v>
      </c>
      <c r="OIL162" s="133">
        <v>9.73</v>
      </c>
      <c r="OIM162" s="120" t="s">
        <v>152</v>
      </c>
      <c r="OIN162" s="120" t="s">
        <v>133</v>
      </c>
      <c r="OIO162" s="120">
        <v>44264</v>
      </c>
      <c r="OIP162" s="133">
        <v>9.73</v>
      </c>
      <c r="OIQ162" s="120" t="s">
        <v>152</v>
      </c>
      <c r="OIR162" s="120" t="s">
        <v>133</v>
      </c>
      <c r="OIS162" s="120">
        <v>44264</v>
      </c>
      <c r="OIT162" s="133">
        <v>9.73</v>
      </c>
      <c r="OIU162" s="120" t="s">
        <v>152</v>
      </c>
      <c r="OIV162" s="120" t="s">
        <v>133</v>
      </c>
      <c r="OIW162" s="120">
        <v>44264</v>
      </c>
      <c r="OIX162" s="133">
        <v>9.73</v>
      </c>
      <c r="OIY162" s="120" t="s">
        <v>152</v>
      </c>
      <c r="OIZ162" s="120" t="s">
        <v>133</v>
      </c>
      <c r="OJA162" s="120">
        <v>44264</v>
      </c>
      <c r="OJB162" s="133">
        <v>9.73</v>
      </c>
      <c r="OJC162" s="120" t="s">
        <v>152</v>
      </c>
      <c r="OJD162" s="120" t="s">
        <v>133</v>
      </c>
      <c r="OJE162" s="120">
        <v>44264</v>
      </c>
      <c r="OJF162" s="133">
        <v>9.73</v>
      </c>
      <c r="OJG162" s="120" t="s">
        <v>152</v>
      </c>
      <c r="OJH162" s="120" t="s">
        <v>133</v>
      </c>
      <c r="OJI162" s="120">
        <v>44264</v>
      </c>
      <c r="OJJ162" s="133">
        <v>9.73</v>
      </c>
      <c r="OJK162" s="120" t="s">
        <v>152</v>
      </c>
      <c r="OJL162" s="120" t="s">
        <v>133</v>
      </c>
      <c r="OJM162" s="120">
        <v>44264</v>
      </c>
      <c r="OJN162" s="133">
        <v>9.73</v>
      </c>
      <c r="OJO162" s="120" t="s">
        <v>152</v>
      </c>
      <c r="OJP162" s="120" t="s">
        <v>133</v>
      </c>
      <c r="OJQ162" s="120">
        <v>44264</v>
      </c>
      <c r="OJR162" s="133">
        <v>9.73</v>
      </c>
      <c r="OJS162" s="120" t="s">
        <v>152</v>
      </c>
      <c r="OJT162" s="120" t="s">
        <v>133</v>
      </c>
      <c r="OJU162" s="120">
        <v>44264</v>
      </c>
      <c r="OJV162" s="133">
        <v>9.73</v>
      </c>
      <c r="OJW162" s="120" t="s">
        <v>152</v>
      </c>
      <c r="OJX162" s="120" t="s">
        <v>133</v>
      </c>
      <c r="OJY162" s="120">
        <v>44264</v>
      </c>
      <c r="OJZ162" s="133">
        <v>9.73</v>
      </c>
      <c r="OKA162" s="120" t="s">
        <v>152</v>
      </c>
      <c r="OKB162" s="120" t="s">
        <v>133</v>
      </c>
      <c r="OKC162" s="120">
        <v>44264</v>
      </c>
      <c r="OKD162" s="133">
        <v>9.73</v>
      </c>
      <c r="OKE162" s="120" t="s">
        <v>152</v>
      </c>
      <c r="OKF162" s="120" t="s">
        <v>133</v>
      </c>
      <c r="OKG162" s="120">
        <v>44264</v>
      </c>
      <c r="OKH162" s="133">
        <v>9.73</v>
      </c>
      <c r="OKI162" s="120" t="s">
        <v>152</v>
      </c>
      <c r="OKJ162" s="120" t="s">
        <v>133</v>
      </c>
      <c r="OKK162" s="120">
        <v>44264</v>
      </c>
      <c r="OKL162" s="133">
        <v>9.73</v>
      </c>
      <c r="OKM162" s="120" t="s">
        <v>152</v>
      </c>
      <c r="OKN162" s="120" t="s">
        <v>133</v>
      </c>
      <c r="OKO162" s="120">
        <v>44264</v>
      </c>
      <c r="OKP162" s="133">
        <v>9.73</v>
      </c>
      <c r="OKQ162" s="120" t="s">
        <v>152</v>
      </c>
      <c r="OKR162" s="120" t="s">
        <v>133</v>
      </c>
      <c r="OKS162" s="120">
        <v>44264</v>
      </c>
      <c r="OKT162" s="133">
        <v>9.73</v>
      </c>
      <c r="OKU162" s="120" t="s">
        <v>152</v>
      </c>
      <c r="OKV162" s="120" t="s">
        <v>133</v>
      </c>
      <c r="OKW162" s="120">
        <v>44264</v>
      </c>
      <c r="OKX162" s="133">
        <v>9.73</v>
      </c>
      <c r="OKY162" s="120" t="s">
        <v>152</v>
      </c>
      <c r="OKZ162" s="120" t="s">
        <v>133</v>
      </c>
      <c r="OLA162" s="120">
        <v>44264</v>
      </c>
      <c r="OLB162" s="133">
        <v>9.73</v>
      </c>
      <c r="OLC162" s="120" t="s">
        <v>152</v>
      </c>
      <c r="OLD162" s="120" t="s">
        <v>133</v>
      </c>
      <c r="OLE162" s="120">
        <v>44264</v>
      </c>
      <c r="OLF162" s="133">
        <v>9.73</v>
      </c>
      <c r="OLG162" s="120" t="s">
        <v>152</v>
      </c>
      <c r="OLH162" s="120" t="s">
        <v>133</v>
      </c>
      <c r="OLI162" s="120">
        <v>44264</v>
      </c>
      <c r="OLJ162" s="133">
        <v>9.73</v>
      </c>
      <c r="OLK162" s="120" t="s">
        <v>152</v>
      </c>
      <c r="OLL162" s="120" t="s">
        <v>133</v>
      </c>
      <c r="OLM162" s="120">
        <v>44264</v>
      </c>
      <c r="OLN162" s="133">
        <v>9.73</v>
      </c>
      <c r="OLO162" s="120" t="s">
        <v>152</v>
      </c>
      <c r="OLP162" s="120" t="s">
        <v>133</v>
      </c>
      <c r="OLQ162" s="120">
        <v>44264</v>
      </c>
      <c r="OLR162" s="133">
        <v>9.73</v>
      </c>
      <c r="OLS162" s="120" t="s">
        <v>152</v>
      </c>
      <c r="OLT162" s="120" t="s">
        <v>133</v>
      </c>
      <c r="OLU162" s="120">
        <v>44264</v>
      </c>
      <c r="OLV162" s="133">
        <v>9.73</v>
      </c>
      <c r="OLW162" s="120" t="s">
        <v>152</v>
      </c>
      <c r="OLX162" s="120" t="s">
        <v>133</v>
      </c>
      <c r="OLY162" s="120">
        <v>44264</v>
      </c>
      <c r="OLZ162" s="133">
        <v>9.73</v>
      </c>
      <c r="OMA162" s="120" t="s">
        <v>152</v>
      </c>
      <c r="OMB162" s="120" t="s">
        <v>133</v>
      </c>
      <c r="OMC162" s="120">
        <v>44264</v>
      </c>
      <c r="OMD162" s="133">
        <v>9.73</v>
      </c>
      <c r="OME162" s="120" t="s">
        <v>152</v>
      </c>
      <c r="OMF162" s="120" t="s">
        <v>133</v>
      </c>
      <c r="OMG162" s="120">
        <v>44264</v>
      </c>
      <c r="OMH162" s="133">
        <v>9.73</v>
      </c>
      <c r="OMI162" s="120" t="s">
        <v>152</v>
      </c>
      <c r="OMJ162" s="120" t="s">
        <v>133</v>
      </c>
      <c r="OMK162" s="120">
        <v>44264</v>
      </c>
      <c r="OML162" s="133">
        <v>9.73</v>
      </c>
      <c r="OMM162" s="120" t="s">
        <v>152</v>
      </c>
      <c r="OMN162" s="120" t="s">
        <v>133</v>
      </c>
      <c r="OMO162" s="120">
        <v>44264</v>
      </c>
      <c r="OMP162" s="133">
        <v>9.73</v>
      </c>
      <c r="OMQ162" s="120" t="s">
        <v>152</v>
      </c>
      <c r="OMR162" s="120" t="s">
        <v>133</v>
      </c>
      <c r="OMS162" s="120">
        <v>44264</v>
      </c>
      <c r="OMT162" s="133">
        <v>9.73</v>
      </c>
      <c r="OMU162" s="120" t="s">
        <v>152</v>
      </c>
      <c r="OMV162" s="120" t="s">
        <v>133</v>
      </c>
      <c r="OMW162" s="120">
        <v>44264</v>
      </c>
      <c r="OMX162" s="133">
        <v>9.73</v>
      </c>
      <c r="OMY162" s="120" t="s">
        <v>152</v>
      </c>
      <c r="OMZ162" s="120" t="s">
        <v>133</v>
      </c>
      <c r="ONA162" s="120">
        <v>44264</v>
      </c>
      <c r="ONB162" s="133">
        <v>9.73</v>
      </c>
      <c r="ONC162" s="120" t="s">
        <v>152</v>
      </c>
      <c r="OND162" s="120" t="s">
        <v>133</v>
      </c>
      <c r="ONE162" s="120">
        <v>44264</v>
      </c>
      <c r="ONF162" s="133">
        <v>9.73</v>
      </c>
      <c r="ONG162" s="120" t="s">
        <v>152</v>
      </c>
      <c r="ONH162" s="120" t="s">
        <v>133</v>
      </c>
      <c r="ONI162" s="120">
        <v>44264</v>
      </c>
      <c r="ONJ162" s="133">
        <v>9.73</v>
      </c>
      <c r="ONK162" s="120" t="s">
        <v>152</v>
      </c>
      <c r="ONL162" s="120" t="s">
        <v>133</v>
      </c>
      <c r="ONM162" s="120">
        <v>44264</v>
      </c>
      <c r="ONN162" s="133">
        <v>9.73</v>
      </c>
      <c r="ONO162" s="120" t="s">
        <v>152</v>
      </c>
      <c r="ONP162" s="120" t="s">
        <v>133</v>
      </c>
      <c r="ONQ162" s="120">
        <v>44264</v>
      </c>
      <c r="ONR162" s="133">
        <v>9.73</v>
      </c>
      <c r="ONS162" s="120" t="s">
        <v>152</v>
      </c>
      <c r="ONT162" s="120" t="s">
        <v>133</v>
      </c>
      <c r="ONU162" s="120">
        <v>44264</v>
      </c>
      <c r="ONV162" s="133">
        <v>9.73</v>
      </c>
      <c r="ONW162" s="120" t="s">
        <v>152</v>
      </c>
      <c r="ONX162" s="120" t="s">
        <v>133</v>
      </c>
      <c r="ONY162" s="120">
        <v>44264</v>
      </c>
      <c r="ONZ162" s="133">
        <v>9.73</v>
      </c>
      <c r="OOA162" s="120" t="s">
        <v>152</v>
      </c>
      <c r="OOB162" s="120" t="s">
        <v>133</v>
      </c>
      <c r="OOC162" s="120">
        <v>44264</v>
      </c>
      <c r="OOD162" s="133">
        <v>9.73</v>
      </c>
      <c r="OOE162" s="120" t="s">
        <v>152</v>
      </c>
      <c r="OOF162" s="120" t="s">
        <v>133</v>
      </c>
      <c r="OOG162" s="120">
        <v>44264</v>
      </c>
      <c r="OOH162" s="133">
        <v>9.73</v>
      </c>
      <c r="OOI162" s="120" t="s">
        <v>152</v>
      </c>
      <c r="OOJ162" s="120" t="s">
        <v>133</v>
      </c>
      <c r="OOK162" s="120">
        <v>44264</v>
      </c>
      <c r="OOL162" s="133">
        <v>9.73</v>
      </c>
      <c r="OOM162" s="120" t="s">
        <v>152</v>
      </c>
      <c r="OON162" s="120" t="s">
        <v>133</v>
      </c>
      <c r="OOO162" s="120">
        <v>44264</v>
      </c>
      <c r="OOP162" s="133">
        <v>9.73</v>
      </c>
      <c r="OOQ162" s="120" t="s">
        <v>152</v>
      </c>
      <c r="OOR162" s="120" t="s">
        <v>133</v>
      </c>
      <c r="OOS162" s="120">
        <v>44264</v>
      </c>
      <c r="OOT162" s="133">
        <v>9.73</v>
      </c>
      <c r="OOU162" s="120" t="s">
        <v>152</v>
      </c>
      <c r="OOV162" s="120" t="s">
        <v>133</v>
      </c>
      <c r="OOW162" s="120">
        <v>44264</v>
      </c>
      <c r="OOX162" s="133">
        <v>9.73</v>
      </c>
      <c r="OOY162" s="120" t="s">
        <v>152</v>
      </c>
      <c r="OOZ162" s="120" t="s">
        <v>133</v>
      </c>
      <c r="OPA162" s="120">
        <v>44264</v>
      </c>
      <c r="OPB162" s="133">
        <v>9.73</v>
      </c>
      <c r="OPC162" s="120" t="s">
        <v>152</v>
      </c>
      <c r="OPD162" s="120" t="s">
        <v>133</v>
      </c>
      <c r="OPE162" s="120">
        <v>44264</v>
      </c>
      <c r="OPF162" s="133">
        <v>9.73</v>
      </c>
      <c r="OPG162" s="120" t="s">
        <v>152</v>
      </c>
      <c r="OPH162" s="120" t="s">
        <v>133</v>
      </c>
      <c r="OPI162" s="120">
        <v>44264</v>
      </c>
      <c r="OPJ162" s="133">
        <v>9.73</v>
      </c>
      <c r="OPK162" s="120" t="s">
        <v>152</v>
      </c>
      <c r="OPL162" s="120" t="s">
        <v>133</v>
      </c>
      <c r="OPM162" s="120">
        <v>44264</v>
      </c>
      <c r="OPN162" s="133">
        <v>9.73</v>
      </c>
      <c r="OPO162" s="120" t="s">
        <v>152</v>
      </c>
      <c r="OPP162" s="120" t="s">
        <v>133</v>
      </c>
      <c r="OPQ162" s="120">
        <v>44264</v>
      </c>
      <c r="OPR162" s="133">
        <v>9.73</v>
      </c>
      <c r="OPS162" s="120" t="s">
        <v>152</v>
      </c>
      <c r="OPT162" s="120" t="s">
        <v>133</v>
      </c>
      <c r="OPU162" s="120">
        <v>44264</v>
      </c>
      <c r="OPV162" s="133">
        <v>9.73</v>
      </c>
      <c r="OPW162" s="120" t="s">
        <v>152</v>
      </c>
      <c r="OPX162" s="120" t="s">
        <v>133</v>
      </c>
      <c r="OPY162" s="120">
        <v>44264</v>
      </c>
      <c r="OPZ162" s="133">
        <v>9.73</v>
      </c>
      <c r="OQA162" s="120" t="s">
        <v>152</v>
      </c>
      <c r="OQB162" s="120" t="s">
        <v>133</v>
      </c>
      <c r="OQC162" s="120">
        <v>44264</v>
      </c>
      <c r="OQD162" s="133">
        <v>9.73</v>
      </c>
      <c r="OQE162" s="120" t="s">
        <v>152</v>
      </c>
      <c r="OQF162" s="120" t="s">
        <v>133</v>
      </c>
      <c r="OQG162" s="120">
        <v>44264</v>
      </c>
      <c r="OQH162" s="133">
        <v>9.73</v>
      </c>
      <c r="OQI162" s="120" t="s">
        <v>152</v>
      </c>
      <c r="OQJ162" s="120" t="s">
        <v>133</v>
      </c>
      <c r="OQK162" s="120">
        <v>44264</v>
      </c>
      <c r="OQL162" s="133">
        <v>9.73</v>
      </c>
      <c r="OQM162" s="120" t="s">
        <v>152</v>
      </c>
      <c r="OQN162" s="120" t="s">
        <v>133</v>
      </c>
      <c r="OQO162" s="120">
        <v>44264</v>
      </c>
      <c r="OQP162" s="133">
        <v>9.73</v>
      </c>
      <c r="OQQ162" s="120" t="s">
        <v>152</v>
      </c>
      <c r="OQR162" s="120" t="s">
        <v>133</v>
      </c>
      <c r="OQS162" s="120">
        <v>44264</v>
      </c>
      <c r="OQT162" s="133">
        <v>9.73</v>
      </c>
      <c r="OQU162" s="120" t="s">
        <v>152</v>
      </c>
      <c r="OQV162" s="120" t="s">
        <v>133</v>
      </c>
      <c r="OQW162" s="120">
        <v>44264</v>
      </c>
      <c r="OQX162" s="133">
        <v>9.73</v>
      </c>
      <c r="OQY162" s="120" t="s">
        <v>152</v>
      </c>
      <c r="OQZ162" s="120" t="s">
        <v>133</v>
      </c>
      <c r="ORA162" s="120">
        <v>44264</v>
      </c>
      <c r="ORB162" s="133">
        <v>9.73</v>
      </c>
      <c r="ORC162" s="120" t="s">
        <v>152</v>
      </c>
      <c r="ORD162" s="120" t="s">
        <v>133</v>
      </c>
      <c r="ORE162" s="120">
        <v>44264</v>
      </c>
      <c r="ORF162" s="133">
        <v>9.73</v>
      </c>
      <c r="ORG162" s="120" t="s">
        <v>152</v>
      </c>
      <c r="ORH162" s="120" t="s">
        <v>133</v>
      </c>
      <c r="ORI162" s="120">
        <v>44264</v>
      </c>
      <c r="ORJ162" s="133">
        <v>9.73</v>
      </c>
      <c r="ORK162" s="120" t="s">
        <v>152</v>
      </c>
      <c r="ORL162" s="120" t="s">
        <v>133</v>
      </c>
      <c r="ORM162" s="120">
        <v>44264</v>
      </c>
      <c r="ORN162" s="133">
        <v>9.73</v>
      </c>
      <c r="ORO162" s="120" t="s">
        <v>152</v>
      </c>
      <c r="ORP162" s="120" t="s">
        <v>133</v>
      </c>
      <c r="ORQ162" s="120">
        <v>44264</v>
      </c>
      <c r="ORR162" s="133">
        <v>9.73</v>
      </c>
      <c r="ORS162" s="120" t="s">
        <v>152</v>
      </c>
      <c r="ORT162" s="120" t="s">
        <v>133</v>
      </c>
      <c r="ORU162" s="120">
        <v>44264</v>
      </c>
      <c r="ORV162" s="133">
        <v>9.73</v>
      </c>
      <c r="ORW162" s="120" t="s">
        <v>152</v>
      </c>
      <c r="ORX162" s="120" t="s">
        <v>133</v>
      </c>
      <c r="ORY162" s="120">
        <v>44264</v>
      </c>
      <c r="ORZ162" s="133">
        <v>9.73</v>
      </c>
      <c r="OSA162" s="120" t="s">
        <v>152</v>
      </c>
      <c r="OSB162" s="120" t="s">
        <v>133</v>
      </c>
      <c r="OSC162" s="120">
        <v>44264</v>
      </c>
      <c r="OSD162" s="133">
        <v>9.73</v>
      </c>
      <c r="OSE162" s="120" t="s">
        <v>152</v>
      </c>
      <c r="OSF162" s="120" t="s">
        <v>133</v>
      </c>
      <c r="OSG162" s="120">
        <v>44264</v>
      </c>
      <c r="OSH162" s="133">
        <v>9.73</v>
      </c>
      <c r="OSI162" s="120" t="s">
        <v>152</v>
      </c>
      <c r="OSJ162" s="120" t="s">
        <v>133</v>
      </c>
      <c r="OSK162" s="120">
        <v>44264</v>
      </c>
      <c r="OSL162" s="133">
        <v>9.73</v>
      </c>
      <c r="OSM162" s="120" t="s">
        <v>152</v>
      </c>
      <c r="OSN162" s="120" t="s">
        <v>133</v>
      </c>
      <c r="OSO162" s="120">
        <v>44264</v>
      </c>
      <c r="OSP162" s="133">
        <v>9.73</v>
      </c>
      <c r="OSQ162" s="120" t="s">
        <v>152</v>
      </c>
      <c r="OSR162" s="120" t="s">
        <v>133</v>
      </c>
      <c r="OSS162" s="120">
        <v>44264</v>
      </c>
      <c r="OST162" s="133">
        <v>9.73</v>
      </c>
      <c r="OSU162" s="120" t="s">
        <v>152</v>
      </c>
      <c r="OSV162" s="120" t="s">
        <v>133</v>
      </c>
      <c r="OSW162" s="120">
        <v>44264</v>
      </c>
      <c r="OSX162" s="133">
        <v>9.73</v>
      </c>
      <c r="OSY162" s="120" t="s">
        <v>152</v>
      </c>
      <c r="OSZ162" s="120" t="s">
        <v>133</v>
      </c>
      <c r="OTA162" s="120">
        <v>44264</v>
      </c>
      <c r="OTB162" s="133">
        <v>9.73</v>
      </c>
      <c r="OTC162" s="120" t="s">
        <v>152</v>
      </c>
      <c r="OTD162" s="120" t="s">
        <v>133</v>
      </c>
      <c r="OTE162" s="120">
        <v>44264</v>
      </c>
      <c r="OTF162" s="133">
        <v>9.73</v>
      </c>
      <c r="OTG162" s="120" t="s">
        <v>152</v>
      </c>
      <c r="OTH162" s="120" t="s">
        <v>133</v>
      </c>
      <c r="OTI162" s="120">
        <v>44264</v>
      </c>
      <c r="OTJ162" s="133">
        <v>9.73</v>
      </c>
      <c r="OTK162" s="120" t="s">
        <v>152</v>
      </c>
      <c r="OTL162" s="120" t="s">
        <v>133</v>
      </c>
      <c r="OTM162" s="120">
        <v>44264</v>
      </c>
      <c r="OTN162" s="133">
        <v>9.73</v>
      </c>
      <c r="OTO162" s="120" t="s">
        <v>152</v>
      </c>
      <c r="OTP162" s="120" t="s">
        <v>133</v>
      </c>
      <c r="OTQ162" s="120">
        <v>44264</v>
      </c>
      <c r="OTR162" s="133">
        <v>9.73</v>
      </c>
      <c r="OTS162" s="120" t="s">
        <v>152</v>
      </c>
      <c r="OTT162" s="120" t="s">
        <v>133</v>
      </c>
      <c r="OTU162" s="120">
        <v>44264</v>
      </c>
      <c r="OTV162" s="133">
        <v>9.73</v>
      </c>
      <c r="OTW162" s="120" t="s">
        <v>152</v>
      </c>
      <c r="OTX162" s="120" t="s">
        <v>133</v>
      </c>
      <c r="OTY162" s="120">
        <v>44264</v>
      </c>
      <c r="OTZ162" s="133">
        <v>9.73</v>
      </c>
      <c r="OUA162" s="120" t="s">
        <v>152</v>
      </c>
      <c r="OUB162" s="120" t="s">
        <v>133</v>
      </c>
      <c r="OUC162" s="120">
        <v>44264</v>
      </c>
      <c r="OUD162" s="133">
        <v>9.73</v>
      </c>
      <c r="OUE162" s="120" t="s">
        <v>152</v>
      </c>
      <c r="OUF162" s="120" t="s">
        <v>133</v>
      </c>
      <c r="OUG162" s="120">
        <v>44264</v>
      </c>
      <c r="OUH162" s="133">
        <v>9.73</v>
      </c>
      <c r="OUI162" s="120" t="s">
        <v>152</v>
      </c>
      <c r="OUJ162" s="120" t="s">
        <v>133</v>
      </c>
      <c r="OUK162" s="120">
        <v>44264</v>
      </c>
      <c r="OUL162" s="133">
        <v>9.73</v>
      </c>
      <c r="OUM162" s="120" t="s">
        <v>152</v>
      </c>
      <c r="OUN162" s="120" t="s">
        <v>133</v>
      </c>
      <c r="OUO162" s="120">
        <v>44264</v>
      </c>
      <c r="OUP162" s="133">
        <v>9.73</v>
      </c>
      <c r="OUQ162" s="120" t="s">
        <v>152</v>
      </c>
      <c r="OUR162" s="120" t="s">
        <v>133</v>
      </c>
      <c r="OUS162" s="120">
        <v>44264</v>
      </c>
      <c r="OUT162" s="133">
        <v>9.73</v>
      </c>
      <c r="OUU162" s="120" t="s">
        <v>152</v>
      </c>
      <c r="OUV162" s="120" t="s">
        <v>133</v>
      </c>
      <c r="OUW162" s="120">
        <v>44264</v>
      </c>
      <c r="OUX162" s="133">
        <v>9.73</v>
      </c>
      <c r="OUY162" s="120" t="s">
        <v>152</v>
      </c>
      <c r="OUZ162" s="120" t="s">
        <v>133</v>
      </c>
      <c r="OVA162" s="120">
        <v>44264</v>
      </c>
      <c r="OVB162" s="133">
        <v>9.73</v>
      </c>
      <c r="OVC162" s="120" t="s">
        <v>152</v>
      </c>
      <c r="OVD162" s="120" t="s">
        <v>133</v>
      </c>
      <c r="OVE162" s="120">
        <v>44264</v>
      </c>
      <c r="OVF162" s="133">
        <v>9.73</v>
      </c>
      <c r="OVG162" s="120" t="s">
        <v>152</v>
      </c>
      <c r="OVH162" s="120" t="s">
        <v>133</v>
      </c>
      <c r="OVI162" s="120">
        <v>44264</v>
      </c>
      <c r="OVJ162" s="133">
        <v>9.73</v>
      </c>
      <c r="OVK162" s="120" t="s">
        <v>152</v>
      </c>
      <c r="OVL162" s="120" t="s">
        <v>133</v>
      </c>
      <c r="OVM162" s="120">
        <v>44264</v>
      </c>
      <c r="OVN162" s="133">
        <v>9.73</v>
      </c>
      <c r="OVO162" s="120" t="s">
        <v>152</v>
      </c>
      <c r="OVP162" s="120" t="s">
        <v>133</v>
      </c>
      <c r="OVQ162" s="120">
        <v>44264</v>
      </c>
      <c r="OVR162" s="133">
        <v>9.73</v>
      </c>
      <c r="OVS162" s="120" t="s">
        <v>152</v>
      </c>
      <c r="OVT162" s="120" t="s">
        <v>133</v>
      </c>
      <c r="OVU162" s="120">
        <v>44264</v>
      </c>
      <c r="OVV162" s="133">
        <v>9.73</v>
      </c>
      <c r="OVW162" s="120" t="s">
        <v>152</v>
      </c>
      <c r="OVX162" s="120" t="s">
        <v>133</v>
      </c>
      <c r="OVY162" s="120">
        <v>44264</v>
      </c>
      <c r="OVZ162" s="133">
        <v>9.73</v>
      </c>
      <c r="OWA162" s="120" t="s">
        <v>152</v>
      </c>
      <c r="OWB162" s="120" t="s">
        <v>133</v>
      </c>
      <c r="OWC162" s="120">
        <v>44264</v>
      </c>
      <c r="OWD162" s="133">
        <v>9.73</v>
      </c>
      <c r="OWE162" s="120" t="s">
        <v>152</v>
      </c>
      <c r="OWF162" s="120" t="s">
        <v>133</v>
      </c>
      <c r="OWG162" s="120">
        <v>44264</v>
      </c>
      <c r="OWH162" s="133">
        <v>9.73</v>
      </c>
      <c r="OWI162" s="120" t="s">
        <v>152</v>
      </c>
      <c r="OWJ162" s="120" t="s">
        <v>133</v>
      </c>
      <c r="OWK162" s="120">
        <v>44264</v>
      </c>
      <c r="OWL162" s="133">
        <v>9.73</v>
      </c>
      <c r="OWM162" s="120" t="s">
        <v>152</v>
      </c>
      <c r="OWN162" s="120" t="s">
        <v>133</v>
      </c>
      <c r="OWO162" s="120">
        <v>44264</v>
      </c>
      <c r="OWP162" s="133">
        <v>9.73</v>
      </c>
      <c r="OWQ162" s="120" t="s">
        <v>152</v>
      </c>
      <c r="OWR162" s="120" t="s">
        <v>133</v>
      </c>
      <c r="OWS162" s="120">
        <v>44264</v>
      </c>
      <c r="OWT162" s="133">
        <v>9.73</v>
      </c>
      <c r="OWU162" s="120" t="s">
        <v>152</v>
      </c>
      <c r="OWV162" s="120" t="s">
        <v>133</v>
      </c>
      <c r="OWW162" s="120">
        <v>44264</v>
      </c>
      <c r="OWX162" s="133">
        <v>9.73</v>
      </c>
      <c r="OWY162" s="120" t="s">
        <v>152</v>
      </c>
      <c r="OWZ162" s="120" t="s">
        <v>133</v>
      </c>
      <c r="OXA162" s="120">
        <v>44264</v>
      </c>
      <c r="OXB162" s="133">
        <v>9.73</v>
      </c>
      <c r="OXC162" s="120" t="s">
        <v>152</v>
      </c>
      <c r="OXD162" s="120" t="s">
        <v>133</v>
      </c>
      <c r="OXE162" s="120">
        <v>44264</v>
      </c>
      <c r="OXF162" s="133">
        <v>9.73</v>
      </c>
      <c r="OXG162" s="120" t="s">
        <v>152</v>
      </c>
      <c r="OXH162" s="120" t="s">
        <v>133</v>
      </c>
      <c r="OXI162" s="120">
        <v>44264</v>
      </c>
      <c r="OXJ162" s="133">
        <v>9.73</v>
      </c>
      <c r="OXK162" s="120" t="s">
        <v>152</v>
      </c>
      <c r="OXL162" s="120" t="s">
        <v>133</v>
      </c>
      <c r="OXM162" s="120">
        <v>44264</v>
      </c>
      <c r="OXN162" s="133">
        <v>9.73</v>
      </c>
      <c r="OXO162" s="120" t="s">
        <v>152</v>
      </c>
      <c r="OXP162" s="120" t="s">
        <v>133</v>
      </c>
      <c r="OXQ162" s="120">
        <v>44264</v>
      </c>
      <c r="OXR162" s="133">
        <v>9.73</v>
      </c>
      <c r="OXS162" s="120" t="s">
        <v>152</v>
      </c>
      <c r="OXT162" s="120" t="s">
        <v>133</v>
      </c>
      <c r="OXU162" s="120">
        <v>44264</v>
      </c>
      <c r="OXV162" s="133">
        <v>9.73</v>
      </c>
      <c r="OXW162" s="120" t="s">
        <v>152</v>
      </c>
      <c r="OXX162" s="120" t="s">
        <v>133</v>
      </c>
      <c r="OXY162" s="120">
        <v>44264</v>
      </c>
      <c r="OXZ162" s="133">
        <v>9.73</v>
      </c>
      <c r="OYA162" s="120" t="s">
        <v>152</v>
      </c>
      <c r="OYB162" s="120" t="s">
        <v>133</v>
      </c>
      <c r="OYC162" s="120">
        <v>44264</v>
      </c>
      <c r="OYD162" s="133">
        <v>9.73</v>
      </c>
      <c r="OYE162" s="120" t="s">
        <v>152</v>
      </c>
      <c r="OYF162" s="120" t="s">
        <v>133</v>
      </c>
      <c r="OYG162" s="120">
        <v>44264</v>
      </c>
      <c r="OYH162" s="133">
        <v>9.73</v>
      </c>
      <c r="OYI162" s="120" t="s">
        <v>152</v>
      </c>
      <c r="OYJ162" s="120" t="s">
        <v>133</v>
      </c>
      <c r="OYK162" s="120">
        <v>44264</v>
      </c>
      <c r="OYL162" s="133">
        <v>9.73</v>
      </c>
      <c r="OYM162" s="120" t="s">
        <v>152</v>
      </c>
      <c r="OYN162" s="120" t="s">
        <v>133</v>
      </c>
      <c r="OYO162" s="120">
        <v>44264</v>
      </c>
      <c r="OYP162" s="133">
        <v>9.73</v>
      </c>
      <c r="OYQ162" s="120" t="s">
        <v>152</v>
      </c>
      <c r="OYR162" s="120" t="s">
        <v>133</v>
      </c>
      <c r="OYS162" s="120">
        <v>44264</v>
      </c>
      <c r="OYT162" s="133">
        <v>9.73</v>
      </c>
      <c r="OYU162" s="120" t="s">
        <v>152</v>
      </c>
      <c r="OYV162" s="120" t="s">
        <v>133</v>
      </c>
      <c r="OYW162" s="120">
        <v>44264</v>
      </c>
      <c r="OYX162" s="133">
        <v>9.73</v>
      </c>
      <c r="OYY162" s="120" t="s">
        <v>152</v>
      </c>
      <c r="OYZ162" s="120" t="s">
        <v>133</v>
      </c>
      <c r="OZA162" s="120">
        <v>44264</v>
      </c>
      <c r="OZB162" s="133">
        <v>9.73</v>
      </c>
      <c r="OZC162" s="120" t="s">
        <v>152</v>
      </c>
      <c r="OZD162" s="120" t="s">
        <v>133</v>
      </c>
      <c r="OZE162" s="120">
        <v>44264</v>
      </c>
      <c r="OZF162" s="133">
        <v>9.73</v>
      </c>
      <c r="OZG162" s="120" t="s">
        <v>152</v>
      </c>
      <c r="OZH162" s="120" t="s">
        <v>133</v>
      </c>
      <c r="OZI162" s="120">
        <v>44264</v>
      </c>
      <c r="OZJ162" s="133">
        <v>9.73</v>
      </c>
      <c r="OZK162" s="120" t="s">
        <v>152</v>
      </c>
      <c r="OZL162" s="120" t="s">
        <v>133</v>
      </c>
      <c r="OZM162" s="120">
        <v>44264</v>
      </c>
      <c r="OZN162" s="133">
        <v>9.73</v>
      </c>
      <c r="OZO162" s="120" t="s">
        <v>152</v>
      </c>
      <c r="OZP162" s="120" t="s">
        <v>133</v>
      </c>
      <c r="OZQ162" s="120">
        <v>44264</v>
      </c>
      <c r="OZR162" s="133">
        <v>9.73</v>
      </c>
      <c r="OZS162" s="120" t="s">
        <v>152</v>
      </c>
      <c r="OZT162" s="120" t="s">
        <v>133</v>
      </c>
      <c r="OZU162" s="120">
        <v>44264</v>
      </c>
      <c r="OZV162" s="133">
        <v>9.73</v>
      </c>
      <c r="OZW162" s="120" t="s">
        <v>152</v>
      </c>
      <c r="OZX162" s="120" t="s">
        <v>133</v>
      </c>
      <c r="OZY162" s="120">
        <v>44264</v>
      </c>
      <c r="OZZ162" s="133">
        <v>9.73</v>
      </c>
      <c r="PAA162" s="120" t="s">
        <v>152</v>
      </c>
      <c r="PAB162" s="120" t="s">
        <v>133</v>
      </c>
      <c r="PAC162" s="120">
        <v>44264</v>
      </c>
      <c r="PAD162" s="133">
        <v>9.73</v>
      </c>
      <c r="PAE162" s="120" t="s">
        <v>152</v>
      </c>
      <c r="PAF162" s="120" t="s">
        <v>133</v>
      </c>
      <c r="PAG162" s="120">
        <v>44264</v>
      </c>
      <c r="PAH162" s="133">
        <v>9.73</v>
      </c>
      <c r="PAI162" s="120" t="s">
        <v>152</v>
      </c>
      <c r="PAJ162" s="120" t="s">
        <v>133</v>
      </c>
      <c r="PAK162" s="120">
        <v>44264</v>
      </c>
      <c r="PAL162" s="133">
        <v>9.73</v>
      </c>
      <c r="PAM162" s="120" t="s">
        <v>152</v>
      </c>
      <c r="PAN162" s="120" t="s">
        <v>133</v>
      </c>
      <c r="PAO162" s="120">
        <v>44264</v>
      </c>
      <c r="PAP162" s="133">
        <v>9.73</v>
      </c>
      <c r="PAQ162" s="120" t="s">
        <v>152</v>
      </c>
      <c r="PAR162" s="120" t="s">
        <v>133</v>
      </c>
      <c r="PAS162" s="120">
        <v>44264</v>
      </c>
      <c r="PAT162" s="133">
        <v>9.73</v>
      </c>
      <c r="PAU162" s="120" t="s">
        <v>152</v>
      </c>
      <c r="PAV162" s="120" t="s">
        <v>133</v>
      </c>
      <c r="PAW162" s="120">
        <v>44264</v>
      </c>
      <c r="PAX162" s="133">
        <v>9.73</v>
      </c>
      <c r="PAY162" s="120" t="s">
        <v>152</v>
      </c>
      <c r="PAZ162" s="120" t="s">
        <v>133</v>
      </c>
      <c r="PBA162" s="120">
        <v>44264</v>
      </c>
      <c r="PBB162" s="133">
        <v>9.73</v>
      </c>
      <c r="PBC162" s="120" t="s">
        <v>152</v>
      </c>
      <c r="PBD162" s="120" t="s">
        <v>133</v>
      </c>
      <c r="PBE162" s="120">
        <v>44264</v>
      </c>
      <c r="PBF162" s="133">
        <v>9.73</v>
      </c>
      <c r="PBG162" s="120" t="s">
        <v>152</v>
      </c>
      <c r="PBH162" s="120" t="s">
        <v>133</v>
      </c>
      <c r="PBI162" s="120">
        <v>44264</v>
      </c>
      <c r="PBJ162" s="133">
        <v>9.73</v>
      </c>
      <c r="PBK162" s="120" t="s">
        <v>152</v>
      </c>
      <c r="PBL162" s="120" t="s">
        <v>133</v>
      </c>
      <c r="PBM162" s="120">
        <v>44264</v>
      </c>
      <c r="PBN162" s="133">
        <v>9.73</v>
      </c>
      <c r="PBO162" s="120" t="s">
        <v>152</v>
      </c>
      <c r="PBP162" s="120" t="s">
        <v>133</v>
      </c>
      <c r="PBQ162" s="120">
        <v>44264</v>
      </c>
      <c r="PBR162" s="133">
        <v>9.73</v>
      </c>
      <c r="PBS162" s="120" t="s">
        <v>152</v>
      </c>
      <c r="PBT162" s="120" t="s">
        <v>133</v>
      </c>
      <c r="PBU162" s="120">
        <v>44264</v>
      </c>
      <c r="PBV162" s="133">
        <v>9.73</v>
      </c>
      <c r="PBW162" s="120" t="s">
        <v>152</v>
      </c>
      <c r="PBX162" s="120" t="s">
        <v>133</v>
      </c>
      <c r="PBY162" s="120">
        <v>44264</v>
      </c>
      <c r="PBZ162" s="133">
        <v>9.73</v>
      </c>
      <c r="PCA162" s="120" t="s">
        <v>152</v>
      </c>
      <c r="PCB162" s="120" t="s">
        <v>133</v>
      </c>
      <c r="PCC162" s="120">
        <v>44264</v>
      </c>
      <c r="PCD162" s="133">
        <v>9.73</v>
      </c>
      <c r="PCE162" s="120" t="s">
        <v>152</v>
      </c>
      <c r="PCF162" s="120" t="s">
        <v>133</v>
      </c>
      <c r="PCG162" s="120">
        <v>44264</v>
      </c>
      <c r="PCH162" s="133">
        <v>9.73</v>
      </c>
      <c r="PCI162" s="120" t="s">
        <v>152</v>
      </c>
      <c r="PCJ162" s="120" t="s">
        <v>133</v>
      </c>
      <c r="PCK162" s="120">
        <v>44264</v>
      </c>
      <c r="PCL162" s="133">
        <v>9.73</v>
      </c>
      <c r="PCM162" s="120" t="s">
        <v>152</v>
      </c>
      <c r="PCN162" s="120" t="s">
        <v>133</v>
      </c>
      <c r="PCO162" s="120">
        <v>44264</v>
      </c>
      <c r="PCP162" s="133">
        <v>9.73</v>
      </c>
      <c r="PCQ162" s="120" t="s">
        <v>152</v>
      </c>
      <c r="PCR162" s="120" t="s">
        <v>133</v>
      </c>
      <c r="PCS162" s="120">
        <v>44264</v>
      </c>
      <c r="PCT162" s="133">
        <v>9.73</v>
      </c>
      <c r="PCU162" s="120" t="s">
        <v>152</v>
      </c>
      <c r="PCV162" s="120" t="s">
        <v>133</v>
      </c>
      <c r="PCW162" s="120">
        <v>44264</v>
      </c>
      <c r="PCX162" s="133">
        <v>9.73</v>
      </c>
      <c r="PCY162" s="120" t="s">
        <v>152</v>
      </c>
      <c r="PCZ162" s="120" t="s">
        <v>133</v>
      </c>
      <c r="PDA162" s="120">
        <v>44264</v>
      </c>
      <c r="PDB162" s="133">
        <v>9.73</v>
      </c>
      <c r="PDC162" s="120" t="s">
        <v>152</v>
      </c>
      <c r="PDD162" s="120" t="s">
        <v>133</v>
      </c>
      <c r="PDE162" s="120">
        <v>44264</v>
      </c>
      <c r="PDF162" s="133">
        <v>9.73</v>
      </c>
      <c r="PDG162" s="120" t="s">
        <v>152</v>
      </c>
      <c r="PDH162" s="120" t="s">
        <v>133</v>
      </c>
      <c r="PDI162" s="120">
        <v>44264</v>
      </c>
      <c r="PDJ162" s="133">
        <v>9.73</v>
      </c>
      <c r="PDK162" s="120" t="s">
        <v>152</v>
      </c>
      <c r="PDL162" s="120" t="s">
        <v>133</v>
      </c>
      <c r="PDM162" s="120">
        <v>44264</v>
      </c>
      <c r="PDN162" s="133">
        <v>9.73</v>
      </c>
      <c r="PDO162" s="120" t="s">
        <v>152</v>
      </c>
      <c r="PDP162" s="120" t="s">
        <v>133</v>
      </c>
      <c r="PDQ162" s="120">
        <v>44264</v>
      </c>
      <c r="PDR162" s="133">
        <v>9.73</v>
      </c>
      <c r="PDS162" s="120" t="s">
        <v>152</v>
      </c>
      <c r="PDT162" s="120" t="s">
        <v>133</v>
      </c>
      <c r="PDU162" s="120">
        <v>44264</v>
      </c>
      <c r="PDV162" s="133">
        <v>9.73</v>
      </c>
      <c r="PDW162" s="120" t="s">
        <v>152</v>
      </c>
      <c r="PDX162" s="120" t="s">
        <v>133</v>
      </c>
      <c r="PDY162" s="120">
        <v>44264</v>
      </c>
      <c r="PDZ162" s="133">
        <v>9.73</v>
      </c>
      <c r="PEA162" s="120" t="s">
        <v>152</v>
      </c>
      <c r="PEB162" s="120" t="s">
        <v>133</v>
      </c>
      <c r="PEC162" s="120">
        <v>44264</v>
      </c>
      <c r="PED162" s="133">
        <v>9.73</v>
      </c>
      <c r="PEE162" s="120" t="s">
        <v>152</v>
      </c>
      <c r="PEF162" s="120" t="s">
        <v>133</v>
      </c>
      <c r="PEG162" s="120">
        <v>44264</v>
      </c>
      <c r="PEH162" s="133">
        <v>9.73</v>
      </c>
      <c r="PEI162" s="120" t="s">
        <v>152</v>
      </c>
      <c r="PEJ162" s="120" t="s">
        <v>133</v>
      </c>
      <c r="PEK162" s="120">
        <v>44264</v>
      </c>
      <c r="PEL162" s="133">
        <v>9.73</v>
      </c>
      <c r="PEM162" s="120" t="s">
        <v>152</v>
      </c>
      <c r="PEN162" s="120" t="s">
        <v>133</v>
      </c>
      <c r="PEO162" s="120">
        <v>44264</v>
      </c>
      <c r="PEP162" s="133">
        <v>9.73</v>
      </c>
      <c r="PEQ162" s="120" t="s">
        <v>152</v>
      </c>
      <c r="PER162" s="120" t="s">
        <v>133</v>
      </c>
      <c r="PES162" s="120">
        <v>44264</v>
      </c>
      <c r="PET162" s="133">
        <v>9.73</v>
      </c>
      <c r="PEU162" s="120" t="s">
        <v>152</v>
      </c>
      <c r="PEV162" s="120" t="s">
        <v>133</v>
      </c>
      <c r="PEW162" s="120">
        <v>44264</v>
      </c>
      <c r="PEX162" s="133">
        <v>9.73</v>
      </c>
      <c r="PEY162" s="120" t="s">
        <v>152</v>
      </c>
      <c r="PEZ162" s="120" t="s">
        <v>133</v>
      </c>
      <c r="PFA162" s="120">
        <v>44264</v>
      </c>
      <c r="PFB162" s="133">
        <v>9.73</v>
      </c>
      <c r="PFC162" s="120" t="s">
        <v>152</v>
      </c>
      <c r="PFD162" s="120" t="s">
        <v>133</v>
      </c>
      <c r="PFE162" s="120">
        <v>44264</v>
      </c>
      <c r="PFF162" s="133">
        <v>9.73</v>
      </c>
      <c r="PFG162" s="120" t="s">
        <v>152</v>
      </c>
      <c r="PFH162" s="120" t="s">
        <v>133</v>
      </c>
      <c r="PFI162" s="120">
        <v>44264</v>
      </c>
      <c r="PFJ162" s="133">
        <v>9.73</v>
      </c>
      <c r="PFK162" s="120" t="s">
        <v>152</v>
      </c>
      <c r="PFL162" s="120" t="s">
        <v>133</v>
      </c>
      <c r="PFM162" s="120">
        <v>44264</v>
      </c>
      <c r="PFN162" s="133">
        <v>9.73</v>
      </c>
      <c r="PFO162" s="120" t="s">
        <v>152</v>
      </c>
      <c r="PFP162" s="120" t="s">
        <v>133</v>
      </c>
      <c r="PFQ162" s="120">
        <v>44264</v>
      </c>
      <c r="PFR162" s="133">
        <v>9.73</v>
      </c>
      <c r="PFS162" s="120" t="s">
        <v>152</v>
      </c>
      <c r="PFT162" s="120" t="s">
        <v>133</v>
      </c>
      <c r="PFU162" s="120">
        <v>44264</v>
      </c>
      <c r="PFV162" s="133">
        <v>9.73</v>
      </c>
      <c r="PFW162" s="120" t="s">
        <v>152</v>
      </c>
      <c r="PFX162" s="120" t="s">
        <v>133</v>
      </c>
      <c r="PFY162" s="120">
        <v>44264</v>
      </c>
      <c r="PFZ162" s="133">
        <v>9.73</v>
      </c>
      <c r="PGA162" s="120" t="s">
        <v>152</v>
      </c>
      <c r="PGB162" s="120" t="s">
        <v>133</v>
      </c>
      <c r="PGC162" s="120">
        <v>44264</v>
      </c>
      <c r="PGD162" s="133">
        <v>9.73</v>
      </c>
      <c r="PGE162" s="120" t="s">
        <v>152</v>
      </c>
      <c r="PGF162" s="120" t="s">
        <v>133</v>
      </c>
      <c r="PGG162" s="120">
        <v>44264</v>
      </c>
      <c r="PGH162" s="133">
        <v>9.73</v>
      </c>
      <c r="PGI162" s="120" t="s">
        <v>152</v>
      </c>
      <c r="PGJ162" s="120" t="s">
        <v>133</v>
      </c>
      <c r="PGK162" s="120">
        <v>44264</v>
      </c>
      <c r="PGL162" s="133">
        <v>9.73</v>
      </c>
      <c r="PGM162" s="120" t="s">
        <v>152</v>
      </c>
      <c r="PGN162" s="120" t="s">
        <v>133</v>
      </c>
      <c r="PGO162" s="120">
        <v>44264</v>
      </c>
      <c r="PGP162" s="133">
        <v>9.73</v>
      </c>
      <c r="PGQ162" s="120" t="s">
        <v>152</v>
      </c>
      <c r="PGR162" s="120" t="s">
        <v>133</v>
      </c>
      <c r="PGS162" s="120">
        <v>44264</v>
      </c>
      <c r="PGT162" s="133">
        <v>9.73</v>
      </c>
      <c r="PGU162" s="120" t="s">
        <v>152</v>
      </c>
      <c r="PGV162" s="120" t="s">
        <v>133</v>
      </c>
      <c r="PGW162" s="120">
        <v>44264</v>
      </c>
      <c r="PGX162" s="133">
        <v>9.73</v>
      </c>
      <c r="PGY162" s="120" t="s">
        <v>152</v>
      </c>
      <c r="PGZ162" s="120" t="s">
        <v>133</v>
      </c>
      <c r="PHA162" s="120">
        <v>44264</v>
      </c>
      <c r="PHB162" s="133">
        <v>9.73</v>
      </c>
      <c r="PHC162" s="120" t="s">
        <v>152</v>
      </c>
      <c r="PHD162" s="120" t="s">
        <v>133</v>
      </c>
      <c r="PHE162" s="120">
        <v>44264</v>
      </c>
      <c r="PHF162" s="133">
        <v>9.73</v>
      </c>
      <c r="PHG162" s="120" t="s">
        <v>152</v>
      </c>
      <c r="PHH162" s="120" t="s">
        <v>133</v>
      </c>
      <c r="PHI162" s="120">
        <v>44264</v>
      </c>
      <c r="PHJ162" s="133">
        <v>9.73</v>
      </c>
      <c r="PHK162" s="120" t="s">
        <v>152</v>
      </c>
      <c r="PHL162" s="120" t="s">
        <v>133</v>
      </c>
      <c r="PHM162" s="120">
        <v>44264</v>
      </c>
      <c r="PHN162" s="133">
        <v>9.73</v>
      </c>
      <c r="PHO162" s="120" t="s">
        <v>152</v>
      </c>
      <c r="PHP162" s="120" t="s">
        <v>133</v>
      </c>
      <c r="PHQ162" s="120">
        <v>44264</v>
      </c>
      <c r="PHR162" s="133">
        <v>9.73</v>
      </c>
      <c r="PHS162" s="120" t="s">
        <v>152</v>
      </c>
      <c r="PHT162" s="120" t="s">
        <v>133</v>
      </c>
      <c r="PHU162" s="120">
        <v>44264</v>
      </c>
      <c r="PHV162" s="133">
        <v>9.73</v>
      </c>
      <c r="PHW162" s="120" t="s">
        <v>152</v>
      </c>
      <c r="PHX162" s="120" t="s">
        <v>133</v>
      </c>
      <c r="PHY162" s="120">
        <v>44264</v>
      </c>
      <c r="PHZ162" s="133">
        <v>9.73</v>
      </c>
      <c r="PIA162" s="120" t="s">
        <v>152</v>
      </c>
      <c r="PIB162" s="120" t="s">
        <v>133</v>
      </c>
      <c r="PIC162" s="120">
        <v>44264</v>
      </c>
      <c r="PID162" s="133">
        <v>9.73</v>
      </c>
      <c r="PIE162" s="120" t="s">
        <v>152</v>
      </c>
      <c r="PIF162" s="120" t="s">
        <v>133</v>
      </c>
      <c r="PIG162" s="120">
        <v>44264</v>
      </c>
      <c r="PIH162" s="133">
        <v>9.73</v>
      </c>
      <c r="PII162" s="120" t="s">
        <v>152</v>
      </c>
      <c r="PIJ162" s="120" t="s">
        <v>133</v>
      </c>
      <c r="PIK162" s="120">
        <v>44264</v>
      </c>
      <c r="PIL162" s="133">
        <v>9.73</v>
      </c>
      <c r="PIM162" s="120" t="s">
        <v>152</v>
      </c>
      <c r="PIN162" s="120" t="s">
        <v>133</v>
      </c>
      <c r="PIO162" s="120">
        <v>44264</v>
      </c>
      <c r="PIP162" s="133">
        <v>9.73</v>
      </c>
      <c r="PIQ162" s="120" t="s">
        <v>152</v>
      </c>
      <c r="PIR162" s="120" t="s">
        <v>133</v>
      </c>
      <c r="PIS162" s="120">
        <v>44264</v>
      </c>
      <c r="PIT162" s="133">
        <v>9.73</v>
      </c>
      <c r="PIU162" s="120" t="s">
        <v>152</v>
      </c>
      <c r="PIV162" s="120" t="s">
        <v>133</v>
      </c>
      <c r="PIW162" s="120">
        <v>44264</v>
      </c>
      <c r="PIX162" s="133">
        <v>9.73</v>
      </c>
      <c r="PIY162" s="120" t="s">
        <v>152</v>
      </c>
      <c r="PIZ162" s="120" t="s">
        <v>133</v>
      </c>
      <c r="PJA162" s="120">
        <v>44264</v>
      </c>
      <c r="PJB162" s="133">
        <v>9.73</v>
      </c>
      <c r="PJC162" s="120" t="s">
        <v>152</v>
      </c>
      <c r="PJD162" s="120" t="s">
        <v>133</v>
      </c>
      <c r="PJE162" s="120">
        <v>44264</v>
      </c>
      <c r="PJF162" s="133">
        <v>9.73</v>
      </c>
      <c r="PJG162" s="120" t="s">
        <v>152</v>
      </c>
      <c r="PJH162" s="120" t="s">
        <v>133</v>
      </c>
      <c r="PJI162" s="120">
        <v>44264</v>
      </c>
      <c r="PJJ162" s="133">
        <v>9.73</v>
      </c>
      <c r="PJK162" s="120" t="s">
        <v>152</v>
      </c>
      <c r="PJL162" s="120" t="s">
        <v>133</v>
      </c>
      <c r="PJM162" s="120">
        <v>44264</v>
      </c>
      <c r="PJN162" s="133">
        <v>9.73</v>
      </c>
      <c r="PJO162" s="120" t="s">
        <v>152</v>
      </c>
      <c r="PJP162" s="120" t="s">
        <v>133</v>
      </c>
      <c r="PJQ162" s="120">
        <v>44264</v>
      </c>
      <c r="PJR162" s="133">
        <v>9.73</v>
      </c>
      <c r="PJS162" s="120" t="s">
        <v>152</v>
      </c>
      <c r="PJT162" s="120" t="s">
        <v>133</v>
      </c>
      <c r="PJU162" s="120">
        <v>44264</v>
      </c>
      <c r="PJV162" s="133">
        <v>9.73</v>
      </c>
      <c r="PJW162" s="120" t="s">
        <v>152</v>
      </c>
      <c r="PJX162" s="120" t="s">
        <v>133</v>
      </c>
      <c r="PJY162" s="120">
        <v>44264</v>
      </c>
      <c r="PJZ162" s="133">
        <v>9.73</v>
      </c>
      <c r="PKA162" s="120" t="s">
        <v>152</v>
      </c>
      <c r="PKB162" s="120" t="s">
        <v>133</v>
      </c>
      <c r="PKC162" s="120">
        <v>44264</v>
      </c>
      <c r="PKD162" s="133">
        <v>9.73</v>
      </c>
      <c r="PKE162" s="120" t="s">
        <v>152</v>
      </c>
      <c r="PKF162" s="120" t="s">
        <v>133</v>
      </c>
      <c r="PKG162" s="120">
        <v>44264</v>
      </c>
      <c r="PKH162" s="133">
        <v>9.73</v>
      </c>
      <c r="PKI162" s="120" t="s">
        <v>152</v>
      </c>
      <c r="PKJ162" s="120" t="s">
        <v>133</v>
      </c>
      <c r="PKK162" s="120">
        <v>44264</v>
      </c>
      <c r="PKL162" s="133">
        <v>9.73</v>
      </c>
      <c r="PKM162" s="120" t="s">
        <v>152</v>
      </c>
      <c r="PKN162" s="120" t="s">
        <v>133</v>
      </c>
      <c r="PKO162" s="120">
        <v>44264</v>
      </c>
      <c r="PKP162" s="133">
        <v>9.73</v>
      </c>
      <c r="PKQ162" s="120" t="s">
        <v>152</v>
      </c>
      <c r="PKR162" s="120" t="s">
        <v>133</v>
      </c>
      <c r="PKS162" s="120">
        <v>44264</v>
      </c>
      <c r="PKT162" s="133">
        <v>9.73</v>
      </c>
      <c r="PKU162" s="120" t="s">
        <v>152</v>
      </c>
      <c r="PKV162" s="120" t="s">
        <v>133</v>
      </c>
      <c r="PKW162" s="120">
        <v>44264</v>
      </c>
      <c r="PKX162" s="133">
        <v>9.73</v>
      </c>
      <c r="PKY162" s="120" t="s">
        <v>152</v>
      </c>
      <c r="PKZ162" s="120" t="s">
        <v>133</v>
      </c>
      <c r="PLA162" s="120">
        <v>44264</v>
      </c>
      <c r="PLB162" s="133">
        <v>9.73</v>
      </c>
      <c r="PLC162" s="120" t="s">
        <v>152</v>
      </c>
      <c r="PLD162" s="120" t="s">
        <v>133</v>
      </c>
      <c r="PLE162" s="120">
        <v>44264</v>
      </c>
      <c r="PLF162" s="133">
        <v>9.73</v>
      </c>
      <c r="PLG162" s="120" t="s">
        <v>152</v>
      </c>
      <c r="PLH162" s="120" t="s">
        <v>133</v>
      </c>
      <c r="PLI162" s="120">
        <v>44264</v>
      </c>
      <c r="PLJ162" s="133">
        <v>9.73</v>
      </c>
      <c r="PLK162" s="120" t="s">
        <v>152</v>
      </c>
      <c r="PLL162" s="120" t="s">
        <v>133</v>
      </c>
      <c r="PLM162" s="120">
        <v>44264</v>
      </c>
      <c r="PLN162" s="133">
        <v>9.73</v>
      </c>
      <c r="PLO162" s="120" t="s">
        <v>152</v>
      </c>
      <c r="PLP162" s="120" t="s">
        <v>133</v>
      </c>
      <c r="PLQ162" s="120">
        <v>44264</v>
      </c>
      <c r="PLR162" s="133">
        <v>9.73</v>
      </c>
      <c r="PLS162" s="120" t="s">
        <v>152</v>
      </c>
      <c r="PLT162" s="120" t="s">
        <v>133</v>
      </c>
      <c r="PLU162" s="120">
        <v>44264</v>
      </c>
      <c r="PLV162" s="133">
        <v>9.73</v>
      </c>
      <c r="PLW162" s="120" t="s">
        <v>152</v>
      </c>
      <c r="PLX162" s="120" t="s">
        <v>133</v>
      </c>
      <c r="PLY162" s="120">
        <v>44264</v>
      </c>
      <c r="PLZ162" s="133">
        <v>9.73</v>
      </c>
      <c r="PMA162" s="120" t="s">
        <v>152</v>
      </c>
      <c r="PMB162" s="120" t="s">
        <v>133</v>
      </c>
      <c r="PMC162" s="120">
        <v>44264</v>
      </c>
      <c r="PMD162" s="133">
        <v>9.73</v>
      </c>
      <c r="PME162" s="120" t="s">
        <v>152</v>
      </c>
      <c r="PMF162" s="120" t="s">
        <v>133</v>
      </c>
      <c r="PMG162" s="120">
        <v>44264</v>
      </c>
      <c r="PMH162" s="133">
        <v>9.73</v>
      </c>
      <c r="PMI162" s="120" t="s">
        <v>152</v>
      </c>
      <c r="PMJ162" s="120" t="s">
        <v>133</v>
      </c>
      <c r="PMK162" s="120">
        <v>44264</v>
      </c>
      <c r="PML162" s="133">
        <v>9.73</v>
      </c>
      <c r="PMM162" s="120" t="s">
        <v>152</v>
      </c>
      <c r="PMN162" s="120" t="s">
        <v>133</v>
      </c>
      <c r="PMO162" s="120">
        <v>44264</v>
      </c>
      <c r="PMP162" s="133">
        <v>9.73</v>
      </c>
      <c r="PMQ162" s="120" t="s">
        <v>152</v>
      </c>
      <c r="PMR162" s="120" t="s">
        <v>133</v>
      </c>
      <c r="PMS162" s="120">
        <v>44264</v>
      </c>
      <c r="PMT162" s="133">
        <v>9.73</v>
      </c>
      <c r="PMU162" s="120" t="s">
        <v>152</v>
      </c>
      <c r="PMV162" s="120" t="s">
        <v>133</v>
      </c>
      <c r="PMW162" s="120">
        <v>44264</v>
      </c>
      <c r="PMX162" s="133">
        <v>9.73</v>
      </c>
      <c r="PMY162" s="120" t="s">
        <v>152</v>
      </c>
      <c r="PMZ162" s="120" t="s">
        <v>133</v>
      </c>
      <c r="PNA162" s="120">
        <v>44264</v>
      </c>
      <c r="PNB162" s="133">
        <v>9.73</v>
      </c>
      <c r="PNC162" s="120" t="s">
        <v>152</v>
      </c>
      <c r="PND162" s="120" t="s">
        <v>133</v>
      </c>
      <c r="PNE162" s="120">
        <v>44264</v>
      </c>
      <c r="PNF162" s="133">
        <v>9.73</v>
      </c>
      <c r="PNG162" s="120" t="s">
        <v>152</v>
      </c>
      <c r="PNH162" s="120" t="s">
        <v>133</v>
      </c>
      <c r="PNI162" s="120">
        <v>44264</v>
      </c>
      <c r="PNJ162" s="133">
        <v>9.73</v>
      </c>
      <c r="PNK162" s="120" t="s">
        <v>152</v>
      </c>
      <c r="PNL162" s="120" t="s">
        <v>133</v>
      </c>
      <c r="PNM162" s="120">
        <v>44264</v>
      </c>
      <c r="PNN162" s="133">
        <v>9.73</v>
      </c>
      <c r="PNO162" s="120" t="s">
        <v>152</v>
      </c>
      <c r="PNP162" s="120" t="s">
        <v>133</v>
      </c>
      <c r="PNQ162" s="120">
        <v>44264</v>
      </c>
      <c r="PNR162" s="133">
        <v>9.73</v>
      </c>
      <c r="PNS162" s="120" t="s">
        <v>152</v>
      </c>
      <c r="PNT162" s="120" t="s">
        <v>133</v>
      </c>
      <c r="PNU162" s="120">
        <v>44264</v>
      </c>
      <c r="PNV162" s="133">
        <v>9.73</v>
      </c>
      <c r="PNW162" s="120" t="s">
        <v>152</v>
      </c>
      <c r="PNX162" s="120" t="s">
        <v>133</v>
      </c>
      <c r="PNY162" s="120">
        <v>44264</v>
      </c>
      <c r="PNZ162" s="133">
        <v>9.73</v>
      </c>
      <c r="POA162" s="120" t="s">
        <v>152</v>
      </c>
      <c r="POB162" s="120" t="s">
        <v>133</v>
      </c>
      <c r="POC162" s="120">
        <v>44264</v>
      </c>
      <c r="POD162" s="133">
        <v>9.73</v>
      </c>
      <c r="POE162" s="120" t="s">
        <v>152</v>
      </c>
      <c r="POF162" s="120" t="s">
        <v>133</v>
      </c>
      <c r="POG162" s="120">
        <v>44264</v>
      </c>
      <c r="POH162" s="133">
        <v>9.73</v>
      </c>
      <c r="POI162" s="120" t="s">
        <v>152</v>
      </c>
      <c r="POJ162" s="120" t="s">
        <v>133</v>
      </c>
      <c r="POK162" s="120">
        <v>44264</v>
      </c>
      <c r="POL162" s="133">
        <v>9.73</v>
      </c>
      <c r="POM162" s="120" t="s">
        <v>152</v>
      </c>
      <c r="PON162" s="120" t="s">
        <v>133</v>
      </c>
      <c r="POO162" s="120">
        <v>44264</v>
      </c>
      <c r="POP162" s="133">
        <v>9.73</v>
      </c>
      <c r="POQ162" s="120" t="s">
        <v>152</v>
      </c>
      <c r="POR162" s="120" t="s">
        <v>133</v>
      </c>
      <c r="POS162" s="120">
        <v>44264</v>
      </c>
      <c r="POT162" s="133">
        <v>9.73</v>
      </c>
      <c r="POU162" s="120" t="s">
        <v>152</v>
      </c>
      <c r="POV162" s="120" t="s">
        <v>133</v>
      </c>
      <c r="POW162" s="120">
        <v>44264</v>
      </c>
      <c r="POX162" s="133">
        <v>9.73</v>
      </c>
      <c r="POY162" s="120" t="s">
        <v>152</v>
      </c>
      <c r="POZ162" s="120" t="s">
        <v>133</v>
      </c>
      <c r="PPA162" s="120">
        <v>44264</v>
      </c>
      <c r="PPB162" s="133">
        <v>9.73</v>
      </c>
      <c r="PPC162" s="120" t="s">
        <v>152</v>
      </c>
      <c r="PPD162" s="120" t="s">
        <v>133</v>
      </c>
      <c r="PPE162" s="120">
        <v>44264</v>
      </c>
      <c r="PPF162" s="133">
        <v>9.73</v>
      </c>
      <c r="PPG162" s="120" t="s">
        <v>152</v>
      </c>
      <c r="PPH162" s="120" t="s">
        <v>133</v>
      </c>
      <c r="PPI162" s="120">
        <v>44264</v>
      </c>
      <c r="PPJ162" s="133">
        <v>9.73</v>
      </c>
      <c r="PPK162" s="120" t="s">
        <v>152</v>
      </c>
      <c r="PPL162" s="120" t="s">
        <v>133</v>
      </c>
      <c r="PPM162" s="120">
        <v>44264</v>
      </c>
      <c r="PPN162" s="133">
        <v>9.73</v>
      </c>
      <c r="PPO162" s="120" t="s">
        <v>152</v>
      </c>
      <c r="PPP162" s="120" t="s">
        <v>133</v>
      </c>
      <c r="PPQ162" s="120">
        <v>44264</v>
      </c>
      <c r="PPR162" s="133">
        <v>9.73</v>
      </c>
      <c r="PPS162" s="120" t="s">
        <v>152</v>
      </c>
      <c r="PPT162" s="120" t="s">
        <v>133</v>
      </c>
      <c r="PPU162" s="120">
        <v>44264</v>
      </c>
      <c r="PPV162" s="133">
        <v>9.73</v>
      </c>
      <c r="PPW162" s="120" t="s">
        <v>152</v>
      </c>
      <c r="PPX162" s="120" t="s">
        <v>133</v>
      </c>
      <c r="PPY162" s="120">
        <v>44264</v>
      </c>
      <c r="PPZ162" s="133">
        <v>9.73</v>
      </c>
      <c r="PQA162" s="120" t="s">
        <v>152</v>
      </c>
      <c r="PQB162" s="120" t="s">
        <v>133</v>
      </c>
      <c r="PQC162" s="120">
        <v>44264</v>
      </c>
      <c r="PQD162" s="133">
        <v>9.73</v>
      </c>
      <c r="PQE162" s="120" t="s">
        <v>152</v>
      </c>
      <c r="PQF162" s="120" t="s">
        <v>133</v>
      </c>
      <c r="PQG162" s="120">
        <v>44264</v>
      </c>
      <c r="PQH162" s="133">
        <v>9.73</v>
      </c>
      <c r="PQI162" s="120" t="s">
        <v>152</v>
      </c>
      <c r="PQJ162" s="120" t="s">
        <v>133</v>
      </c>
      <c r="PQK162" s="120">
        <v>44264</v>
      </c>
      <c r="PQL162" s="133">
        <v>9.73</v>
      </c>
      <c r="PQM162" s="120" t="s">
        <v>152</v>
      </c>
      <c r="PQN162" s="120" t="s">
        <v>133</v>
      </c>
      <c r="PQO162" s="120">
        <v>44264</v>
      </c>
      <c r="PQP162" s="133">
        <v>9.73</v>
      </c>
      <c r="PQQ162" s="120" t="s">
        <v>152</v>
      </c>
      <c r="PQR162" s="120" t="s">
        <v>133</v>
      </c>
      <c r="PQS162" s="120">
        <v>44264</v>
      </c>
      <c r="PQT162" s="133">
        <v>9.73</v>
      </c>
      <c r="PQU162" s="120" t="s">
        <v>152</v>
      </c>
      <c r="PQV162" s="120" t="s">
        <v>133</v>
      </c>
      <c r="PQW162" s="120">
        <v>44264</v>
      </c>
      <c r="PQX162" s="133">
        <v>9.73</v>
      </c>
      <c r="PQY162" s="120" t="s">
        <v>152</v>
      </c>
      <c r="PQZ162" s="120" t="s">
        <v>133</v>
      </c>
      <c r="PRA162" s="120">
        <v>44264</v>
      </c>
      <c r="PRB162" s="133">
        <v>9.73</v>
      </c>
      <c r="PRC162" s="120" t="s">
        <v>152</v>
      </c>
      <c r="PRD162" s="120" t="s">
        <v>133</v>
      </c>
      <c r="PRE162" s="120">
        <v>44264</v>
      </c>
      <c r="PRF162" s="133">
        <v>9.73</v>
      </c>
      <c r="PRG162" s="120" t="s">
        <v>152</v>
      </c>
      <c r="PRH162" s="120" t="s">
        <v>133</v>
      </c>
      <c r="PRI162" s="120">
        <v>44264</v>
      </c>
      <c r="PRJ162" s="133">
        <v>9.73</v>
      </c>
      <c r="PRK162" s="120" t="s">
        <v>152</v>
      </c>
      <c r="PRL162" s="120" t="s">
        <v>133</v>
      </c>
      <c r="PRM162" s="120">
        <v>44264</v>
      </c>
      <c r="PRN162" s="133">
        <v>9.73</v>
      </c>
      <c r="PRO162" s="120" t="s">
        <v>152</v>
      </c>
      <c r="PRP162" s="120" t="s">
        <v>133</v>
      </c>
      <c r="PRQ162" s="120">
        <v>44264</v>
      </c>
      <c r="PRR162" s="133">
        <v>9.73</v>
      </c>
      <c r="PRS162" s="120" t="s">
        <v>152</v>
      </c>
      <c r="PRT162" s="120" t="s">
        <v>133</v>
      </c>
      <c r="PRU162" s="120">
        <v>44264</v>
      </c>
      <c r="PRV162" s="133">
        <v>9.73</v>
      </c>
      <c r="PRW162" s="120" t="s">
        <v>152</v>
      </c>
      <c r="PRX162" s="120" t="s">
        <v>133</v>
      </c>
      <c r="PRY162" s="120">
        <v>44264</v>
      </c>
      <c r="PRZ162" s="133">
        <v>9.73</v>
      </c>
      <c r="PSA162" s="120" t="s">
        <v>152</v>
      </c>
      <c r="PSB162" s="120" t="s">
        <v>133</v>
      </c>
      <c r="PSC162" s="120">
        <v>44264</v>
      </c>
      <c r="PSD162" s="133">
        <v>9.73</v>
      </c>
      <c r="PSE162" s="120" t="s">
        <v>152</v>
      </c>
      <c r="PSF162" s="120" t="s">
        <v>133</v>
      </c>
      <c r="PSG162" s="120">
        <v>44264</v>
      </c>
      <c r="PSH162" s="133">
        <v>9.73</v>
      </c>
      <c r="PSI162" s="120" t="s">
        <v>152</v>
      </c>
      <c r="PSJ162" s="120" t="s">
        <v>133</v>
      </c>
      <c r="PSK162" s="120">
        <v>44264</v>
      </c>
      <c r="PSL162" s="133">
        <v>9.73</v>
      </c>
      <c r="PSM162" s="120" t="s">
        <v>152</v>
      </c>
      <c r="PSN162" s="120" t="s">
        <v>133</v>
      </c>
      <c r="PSO162" s="120">
        <v>44264</v>
      </c>
      <c r="PSP162" s="133">
        <v>9.73</v>
      </c>
      <c r="PSQ162" s="120" t="s">
        <v>152</v>
      </c>
      <c r="PSR162" s="120" t="s">
        <v>133</v>
      </c>
      <c r="PSS162" s="120">
        <v>44264</v>
      </c>
      <c r="PST162" s="133">
        <v>9.73</v>
      </c>
      <c r="PSU162" s="120" t="s">
        <v>152</v>
      </c>
      <c r="PSV162" s="120" t="s">
        <v>133</v>
      </c>
      <c r="PSW162" s="120">
        <v>44264</v>
      </c>
      <c r="PSX162" s="133">
        <v>9.73</v>
      </c>
      <c r="PSY162" s="120" t="s">
        <v>152</v>
      </c>
      <c r="PSZ162" s="120" t="s">
        <v>133</v>
      </c>
      <c r="PTA162" s="120">
        <v>44264</v>
      </c>
      <c r="PTB162" s="133">
        <v>9.73</v>
      </c>
      <c r="PTC162" s="120" t="s">
        <v>152</v>
      </c>
      <c r="PTD162" s="120" t="s">
        <v>133</v>
      </c>
      <c r="PTE162" s="120">
        <v>44264</v>
      </c>
      <c r="PTF162" s="133">
        <v>9.73</v>
      </c>
      <c r="PTG162" s="120" t="s">
        <v>152</v>
      </c>
      <c r="PTH162" s="120" t="s">
        <v>133</v>
      </c>
      <c r="PTI162" s="120">
        <v>44264</v>
      </c>
      <c r="PTJ162" s="133">
        <v>9.73</v>
      </c>
      <c r="PTK162" s="120" t="s">
        <v>152</v>
      </c>
      <c r="PTL162" s="120" t="s">
        <v>133</v>
      </c>
      <c r="PTM162" s="120">
        <v>44264</v>
      </c>
      <c r="PTN162" s="133">
        <v>9.73</v>
      </c>
      <c r="PTO162" s="120" t="s">
        <v>152</v>
      </c>
      <c r="PTP162" s="120" t="s">
        <v>133</v>
      </c>
      <c r="PTQ162" s="120">
        <v>44264</v>
      </c>
      <c r="PTR162" s="133">
        <v>9.73</v>
      </c>
      <c r="PTS162" s="120" t="s">
        <v>152</v>
      </c>
      <c r="PTT162" s="120" t="s">
        <v>133</v>
      </c>
      <c r="PTU162" s="120">
        <v>44264</v>
      </c>
      <c r="PTV162" s="133">
        <v>9.73</v>
      </c>
      <c r="PTW162" s="120" t="s">
        <v>152</v>
      </c>
      <c r="PTX162" s="120" t="s">
        <v>133</v>
      </c>
      <c r="PTY162" s="120">
        <v>44264</v>
      </c>
      <c r="PTZ162" s="133">
        <v>9.73</v>
      </c>
      <c r="PUA162" s="120" t="s">
        <v>152</v>
      </c>
      <c r="PUB162" s="120" t="s">
        <v>133</v>
      </c>
      <c r="PUC162" s="120">
        <v>44264</v>
      </c>
      <c r="PUD162" s="133">
        <v>9.73</v>
      </c>
      <c r="PUE162" s="120" t="s">
        <v>152</v>
      </c>
      <c r="PUF162" s="120" t="s">
        <v>133</v>
      </c>
      <c r="PUG162" s="120">
        <v>44264</v>
      </c>
      <c r="PUH162" s="133">
        <v>9.73</v>
      </c>
      <c r="PUI162" s="120" t="s">
        <v>152</v>
      </c>
      <c r="PUJ162" s="120" t="s">
        <v>133</v>
      </c>
      <c r="PUK162" s="120">
        <v>44264</v>
      </c>
      <c r="PUL162" s="133">
        <v>9.73</v>
      </c>
      <c r="PUM162" s="120" t="s">
        <v>152</v>
      </c>
      <c r="PUN162" s="120" t="s">
        <v>133</v>
      </c>
      <c r="PUO162" s="120">
        <v>44264</v>
      </c>
      <c r="PUP162" s="133">
        <v>9.73</v>
      </c>
      <c r="PUQ162" s="120" t="s">
        <v>152</v>
      </c>
      <c r="PUR162" s="120" t="s">
        <v>133</v>
      </c>
      <c r="PUS162" s="120">
        <v>44264</v>
      </c>
      <c r="PUT162" s="133">
        <v>9.73</v>
      </c>
      <c r="PUU162" s="120" t="s">
        <v>152</v>
      </c>
      <c r="PUV162" s="120" t="s">
        <v>133</v>
      </c>
      <c r="PUW162" s="120">
        <v>44264</v>
      </c>
      <c r="PUX162" s="133">
        <v>9.73</v>
      </c>
      <c r="PUY162" s="120" t="s">
        <v>152</v>
      </c>
      <c r="PUZ162" s="120" t="s">
        <v>133</v>
      </c>
      <c r="PVA162" s="120">
        <v>44264</v>
      </c>
      <c r="PVB162" s="133">
        <v>9.73</v>
      </c>
      <c r="PVC162" s="120" t="s">
        <v>152</v>
      </c>
      <c r="PVD162" s="120" t="s">
        <v>133</v>
      </c>
      <c r="PVE162" s="120">
        <v>44264</v>
      </c>
      <c r="PVF162" s="133">
        <v>9.73</v>
      </c>
      <c r="PVG162" s="120" t="s">
        <v>152</v>
      </c>
      <c r="PVH162" s="120" t="s">
        <v>133</v>
      </c>
      <c r="PVI162" s="120">
        <v>44264</v>
      </c>
      <c r="PVJ162" s="133">
        <v>9.73</v>
      </c>
      <c r="PVK162" s="120" t="s">
        <v>152</v>
      </c>
      <c r="PVL162" s="120" t="s">
        <v>133</v>
      </c>
      <c r="PVM162" s="120">
        <v>44264</v>
      </c>
      <c r="PVN162" s="133">
        <v>9.73</v>
      </c>
      <c r="PVO162" s="120" t="s">
        <v>152</v>
      </c>
      <c r="PVP162" s="120" t="s">
        <v>133</v>
      </c>
      <c r="PVQ162" s="120">
        <v>44264</v>
      </c>
      <c r="PVR162" s="133">
        <v>9.73</v>
      </c>
      <c r="PVS162" s="120" t="s">
        <v>152</v>
      </c>
      <c r="PVT162" s="120" t="s">
        <v>133</v>
      </c>
      <c r="PVU162" s="120">
        <v>44264</v>
      </c>
      <c r="PVV162" s="133">
        <v>9.73</v>
      </c>
      <c r="PVW162" s="120" t="s">
        <v>152</v>
      </c>
      <c r="PVX162" s="120" t="s">
        <v>133</v>
      </c>
      <c r="PVY162" s="120">
        <v>44264</v>
      </c>
      <c r="PVZ162" s="133">
        <v>9.73</v>
      </c>
      <c r="PWA162" s="120" t="s">
        <v>152</v>
      </c>
      <c r="PWB162" s="120" t="s">
        <v>133</v>
      </c>
      <c r="PWC162" s="120">
        <v>44264</v>
      </c>
      <c r="PWD162" s="133">
        <v>9.73</v>
      </c>
      <c r="PWE162" s="120" t="s">
        <v>152</v>
      </c>
      <c r="PWF162" s="120" t="s">
        <v>133</v>
      </c>
      <c r="PWG162" s="120">
        <v>44264</v>
      </c>
      <c r="PWH162" s="133">
        <v>9.73</v>
      </c>
      <c r="PWI162" s="120" t="s">
        <v>152</v>
      </c>
      <c r="PWJ162" s="120" t="s">
        <v>133</v>
      </c>
      <c r="PWK162" s="120">
        <v>44264</v>
      </c>
      <c r="PWL162" s="133">
        <v>9.73</v>
      </c>
      <c r="PWM162" s="120" t="s">
        <v>152</v>
      </c>
      <c r="PWN162" s="120" t="s">
        <v>133</v>
      </c>
      <c r="PWO162" s="120">
        <v>44264</v>
      </c>
      <c r="PWP162" s="133">
        <v>9.73</v>
      </c>
      <c r="PWQ162" s="120" t="s">
        <v>152</v>
      </c>
      <c r="PWR162" s="120" t="s">
        <v>133</v>
      </c>
      <c r="PWS162" s="120">
        <v>44264</v>
      </c>
      <c r="PWT162" s="133">
        <v>9.73</v>
      </c>
      <c r="PWU162" s="120" t="s">
        <v>152</v>
      </c>
      <c r="PWV162" s="120" t="s">
        <v>133</v>
      </c>
      <c r="PWW162" s="120">
        <v>44264</v>
      </c>
      <c r="PWX162" s="133">
        <v>9.73</v>
      </c>
      <c r="PWY162" s="120" t="s">
        <v>152</v>
      </c>
      <c r="PWZ162" s="120" t="s">
        <v>133</v>
      </c>
      <c r="PXA162" s="120">
        <v>44264</v>
      </c>
      <c r="PXB162" s="133">
        <v>9.73</v>
      </c>
      <c r="PXC162" s="120" t="s">
        <v>152</v>
      </c>
      <c r="PXD162" s="120" t="s">
        <v>133</v>
      </c>
      <c r="PXE162" s="120">
        <v>44264</v>
      </c>
      <c r="PXF162" s="133">
        <v>9.73</v>
      </c>
      <c r="PXG162" s="120" t="s">
        <v>152</v>
      </c>
      <c r="PXH162" s="120" t="s">
        <v>133</v>
      </c>
      <c r="PXI162" s="120">
        <v>44264</v>
      </c>
      <c r="PXJ162" s="133">
        <v>9.73</v>
      </c>
      <c r="PXK162" s="120" t="s">
        <v>152</v>
      </c>
      <c r="PXL162" s="120" t="s">
        <v>133</v>
      </c>
      <c r="PXM162" s="120">
        <v>44264</v>
      </c>
      <c r="PXN162" s="133">
        <v>9.73</v>
      </c>
      <c r="PXO162" s="120" t="s">
        <v>152</v>
      </c>
      <c r="PXP162" s="120" t="s">
        <v>133</v>
      </c>
      <c r="PXQ162" s="120">
        <v>44264</v>
      </c>
      <c r="PXR162" s="133">
        <v>9.73</v>
      </c>
      <c r="PXS162" s="120" t="s">
        <v>152</v>
      </c>
      <c r="PXT162" s="120" t="s">
        <v>133</v>
      </c>
      <c r="PXU162" s="120">
        <v>44264</v>
      </c>
      <c r="PXV162" s="133">
        <v>9.73</v>
      </c>
      <c r="PXW162" s="120" t="s">
        <v>152</v>
      </c>
      <c r="PXX162" s="120" t="s">
        <v>133</v>
      </c>
      <c r="PXY162" s="120">
        <v>44264</v>
      </c>
      <c r="PXZ162" s="133">
        <v>9.73</v>
      </c>
      <c r="PYA162" s="120" t="s">
        <v>152</v>
      </c>
      <c r="PYB162" s="120" t="s">
        <v>133</v>
      </c>
      <c r="PYC162" s="120">
        <v>44264</v>
      </c>
      <c r="PYD162" s="133">
        <v>9.73</v>
      </c>
      <c r="PYE162" s="120" t="s">
        <v>152</v>
      </c>
      <c r="PYF162" s="120" t="s">
        <v>133</v>
      </c>
      <c r="PYG162" s="120">
        <v>44264</v>
      </c>
      <c r="PYH162" s="133">
        <v>9.73</v>
      </c>
      <c r="PYI162" s="120" t="s">
        <v>152</v>
      </c>
      <c r="PYJ162" s="120" t="s">
        <v>133</v>
      </c>
      <c r="PYK162" s="120">
        <v>44264</v>
      </c>
      <c r="PYL162" s="133">
        <v>9.73</v>
      </c>
      <c r="PYM162" s="120" t="s">
        <v>152</v>
      </c>
      <c r="PYN162" s="120" t="s">
        <v>133</v>
      </c>
      <c r="PYO162" s="120">
        <v>44264</v>
      </c>
      <c r="PYP162" s="133">
        <v>9.73</v>
      </c>
      <c r="PYQ162" s="120" t="s">
        <v>152</v>
      </c>
      <c r="PYR162" s="120" t="s">
        <v>133</v>
      </c>
      <c r="PYS162" s="120">
        <v>44264</v>
      </c>
      <c r="PYT162" s="133">
        <v>9.73</v>
      </c>
      <c r="PYU162" s="120" t="s">
        <v>152</v>
      </c>
      <c r="PYV162" s="120" t="s">
        <v>133</v>
      </c>
      <c r="PYW162" s="120">
        <v>44264</v>
      </c>
      <c r="PYX162" s="133">
        <v>9.73</v>
      </c>
      <c r="PYY162" s="120" t="s">
        <v>152</v>
      </c>
      <c r="PYZ162" s="120" t="s">
        <v>133</v>
      </c>
      <c r="PZA162" s="120">
        <v>44264</v>
      </c>
      <c r="PZB162" s="133">
        <v>9.73</v>
      </c>
      <c r="PZC162" s="120" t="s">
        <v>152</v>
      </c>
      <c r="PZD162" s="120" t="s">
        <v>133</v>
      </c>
      <c r="PZE162" s="120">
        <v>44264</v>
      </c>
      <c r="PZF162" s="133">
        <v>9.73</v>
      </c>
      <c r="PZG162" s="120" t="s">
        <v>152</v>
      </c>
      <c r="PZH162" s="120" t="s">
        <v>133</v>
      </c>
      <c r="PZI162" s="120">
        <v>44264</v>
      </c>
      <c r="PZJ162" s="133">
        <v>9.73</v>
      </c>
      <c r="PZK162" s="120" t="s">
        <v>152</v>
      </c>
      <c r="PZL162" s="120" t="s">
        <v>133</v>
      </c>
      <c r="PZM162" s="120">
        <v>44264</v>
      </c>
      <c r="PZN162" s="133">
        <v>9.73</v>
      </c>
      <c r="PZO162" s="120" t="s">
        <v>152</v>
      </c>
      <c r="PZP162" s="120" t="s">
        <v>133</v>
      </c>
      <c r="PZQ162" s="120">
        <v>44264</v>
      </c>
      <c r="PZR162" s="133">
        <v>9.73</v>
      </c>
      <c r="PZS162" s="120" t="s">
        <v>152</v>
      </c>
      <c r="PZT162" s="120" t="s">
        <v>133</v>
      </c>
      <c r="PZU162" s="120">
        <v>44264</v>
      </c>
      <c r="PZV162" s="133">
        <v>9.73</v>
      </c>
      <c r="PZW162" s="120" t="s">
        <v>152</v>
      </c>
      <c r="PZX162" s="120" t="s">
        <v>133</v>
      </c>
      <c r="PZY162" s="120">
        <v>44264</v>
      </c>
      <c r="PZZ162" s="133">
        <v>9.73</v>
      </c>
      <c r="QAA162" s="120" t="s">
        <v>152</v>
      </c>
      <c r="QAB162" s="120" t="s">
        <v>133</v>
      </c>
      <c r="QAC162" s="120">
        <v>44264</v>
      </c>
      <c r="QAD162" s="133">
        <v>9.73</v>
      </c>
      <c r="QAE162" s="120" t="s">
        <v>152</v>
      </c>
      <c r="QAF162" s="120" t="s">
        <v>133</v>
      </c>
      <c r="QAG162" s="120">
        <v>44264</v>
      </c>
      <c r="QAH162" s="133">
        <v>9.73</v>
      </c>
      <c r="QAI162" s="120" t="s">
        <v>152</v>
      </c>
      <c r="QAJ162" s="120" t="s">
        <v>133</v>
      </c>
      <c r="QAK162" s="120">
        <v>44264</v>
      </c>
      <c r="QAL162" s="133">
        <v>9.73</v>
      </c>
      <c r="QAM162" s="120" t="s">
        <v>152</v>
      </c>
      <c r="QAN162" s="120" t="s">
        <v>133</v>
      </c>
      <c r="QAO162" s="120">
        <v>44264</v>
      </c>
      <c r="QAP162" s="133">
        <v>9.73</v>
      </c>
      <c r="QAQ162" s="120" t="s">
        <v>152</v>
      </c>
      <c r="QAR162" s="120" t="s">
        <v>133</v>
      </c>
      <c r="QAS162" s="120">
        <v>44264</v>
      </c>
      <c r="QAT162" s="133">
        <v>9.73</v>
      </c>
      <c r="QAU162" s="120" t="s">
        <v>152</v>
      </c>
      <c r="QAV162" s="120" t="s">
        <v>133</v>
      </c>
      <c r="QAW162" s="120">
        <v>44264</v>
      </c>
      <c r="QAX162" s="133">
        <v>9.73</v>
      </c>
      <c r="QAY162" s="120" t="s">
        <v>152</v>
      </c>
      <c r="QAZ162" s="120" t="s">
        <v>133</v>
      </c>
      <c r="QBA162" s="120">
        <v>44264</v>
      </c>
      <c r="QBB162" s="133">
        <v>9.73</v>
      </c>
      <c r="QBC162" s="120" t="s">
        <v>152</v>
      </c>
      <c r="QBD162" s="120" t="s">
        <v>133</v>
      </c>
      <c r="QBE162" s="120">
        <v>44264</v>
      </c>
      <c r="QBF162" s="133">
        <v>9.73</v>
      </c>
      <c r="QBG162" s="120" t="s">
        <v>152</v>
      </c>
      <c r="QBH162" s="120" t="s">
        <v>133</v>
      </c>
      <c r="QBI162" s="120">
        <v>44264</v>
      </c>
      <c r="QBJ162" s="133">
        <v>9.73</v>
      </c>
      <c r="QBK162" s="120" t="s">
        <v>152</v>
      </c>
      <c r="QBL162" s="120" t="s">
        <v>133</v>
      </c>
      <c r="QBM162" s="120">
        <v>44264</v>
      </c>
      <c r="QBN162" s="133">
        <v>9.73</v>
      </c>
      <c r="QBO162" s="120" t="s">
        <v>152</v>
      </c>
      <c r="QBP162" s="120" t="s">
        <v>133</v>
      </c>
      <c r="QBQ162" s="120">
        <v>44264</v>
      </c>
      <c r="QBR162" s="133">
        <v>9.73</v>
      </c>
      <c r="QBS162" s="120" t="s">
        <v>152</v>
      </c>
      <c r="QBT162" s="120" t="s">
        <v>133</v>
      </c>
      <c r="QBU162" s="120">
        <v>44264</v>
      </c>
      <c r="QBV162" s="133">
        <v>9.73</v>
      </c>
      <c r="QBW162" s="120" t="s">
        <v>152</v>
      </c>
      <c r="QBX162" s="120" t="s">
        <v>133</v>
      </c>
      <c r="QBY162" s="120">
        <v>44264</v>
      </c>
      <c r="QBZ162" s="133">
        <v>9.73</v>
      </c>
      <c r="QCA162" s="120" t="s">
        <v>152</v>
      </c>
      <c r="QCB162" s="120" t="s">
        <v>133</v>
      </c>
      <c r="QCC162" s="120">
        <v>44264</v>
      </c>
      <c r="QCD162" s="133">
        <v>9.73</v>
      </c>
      <c r="QCE162" s="120" t="s">
        <v>152</v>
      </c>
      <c r="QCF162" s="120" t="s">
        <v>133</v>
      </c>
      <c r="QCG162" s="120">
        <v>44264</v>
      </c>
      <c r="QCH162" s="133">
        <v>9.73</v>
      </c>
      <c r="QCI162" s="120" t="s">
        <v>152</v>
      </c>
      <c r="QCJ162" s="120" t="s">
        <v>133</v>
      </c>
      <c r="QCK162" s="120">
        <v>44264</v>
      </c>
      <c r="QCL162" s="133">
        <v>9.73</v>
      </c>
      <c r="QCM162" s="120" t="s">
        <v>152</v>
      </c>
      <c r="QCN162" s="120" t="s">
        <v>133</v>
      </c>
      <c r="QCO162" s="120">
        <v>44264</v>
      </c>
      <c r="QCP162" s="133">
        <v>9.73</v>
      </c>
      <c r="QCQ162" s="120" t="s">
        <v>152</v>
      </c>
      <c r="QCR162" s="120" t="s">
        <v>133</v>
      </c>
      <c r="QCS162" s="120">
        <v>44264</v>
      </c>
      <c r="QCT162" s="133">
        <v>9.73</v>
      </c>
      <c r="QCU162" s="120" t="s">
        <v>152</v>
      </c>
      <c r="QCV162" s="120" t="s">
        <v>133</v>
      </c>
      <c r="QCW162" s="120">
        <v>44264</v>
      </c>
      <c r="QCX162" s="133">
        <v>9.73</v>
      </c>
      <c r="QCY162" s="120" t="s">
        <v>152</v>
      </c>
      <c r="QCZ162" s="120" t="s">
        <v>133</v>
      </c>
      <c r="QDA162" s="120">
        <v>44264</v>
      </c>
      <c r="QDB162" s="133">
        <v>9.73</v>
      </c>
      <c r="QDC162" s="120" t="s">
        <v>152</v>
      </c>
      <c r="QDD162" s="120" t="s">
        <v>133</v>
      </c>
      <c r="QDE162" s="120">
        <v>44264</v>
      </c>
      <c r="QDF162" s="133">
        <v>9.73</v>
      </c>
      <c r="QDG162" s="120" t="s">
        <v>152</v>
      </c>
      <c r="QDH162" s="120" t="s">
        <v>133</v>
      </c>
      <c r="QDI162" s="120">
        <v>44264</v>
      </c>
      <c r="QDJ162" s="133">
        <v>9.73</v>
      </c>
      <c r="QDK162" s="120" t="s">
        <v>152</v>
      </c>
      <c r="QDL162" s="120" t="s">
        <v>133</v>
      </c>
      <c r="QDM162" s="120">
        <v>44264</v>
      </c>
      <c r="QDN162" s="133">
        <v>9.73</v>
      </c>
      <c r="QDO162" s="120" t="s">
        <v>152</v>
      </c>
      <c r="QDP162" s="120" t="s">
        <v>133</v>
      </c>
      <c r="QDQ162" s="120">
        <v>44264</v>
      </c>
      <c r="QDR162" s="133">
        <v>9.73</v>
      </c>
      <c r="QDS162" s="120" t="s">
        <v>152</v>
      </c>
      <c r="QDT162" s="120" t="s">
        <v>133</v>
      </c>
      <c r="QDU162" s="120">
        <v>44264</v>
      </c>
      <c r="QDV162" s="133">
        <v>9.73</v>
      </c>
      <c r="QDW162" s="120" t="s">
        <v>152</v>
      </c>
      <c r="QDX162" s="120" t="s">
        <v>133</v>
      </c>
      <c r="QDY162" s="120">
        <v>44264</v>
      </c>
      <c r="QDZ162" s="133">
        <v>9.73</v>
      </c>
      <c r="QEA162" s="120" t="s">
        <v>152</v>
      </c>
      <c r="QEB162" s="120" t="s">
        <v>133</v>
      </c>
      <c r="QEC162" s="120">
        <v>44264</v>
      </c>
      <c r="QED162" s="133">
        <v>9.73</v>
      </c>
      <c r="QEE162" s="120" t="s">
        <v>152</v>
      </c>
      <c r="QEF162" s="120" t="s">
        <v>133</v>
      </c>
      <c r="QEG162" s="120">
        <v>44264</v>
      </c>
      <c r="QEH162" s="133">
        <v>9.73</v>
      </c>
      <c r="QEI162" s="120" t="s">
        <v>152</v>
      </c>
      <c r="QEJ162" s="120" t="s">
        <v>133</v>
      </c>
      <c r="QEK162" s="120">
        <v>44264</v>
      </c>
      <c r="QEL162" s="133">
        <v>9.73</v>
      </c>
      <c r="QEM162" s="120" t="s">
        <v>152</v>
      </c>
      <c r="QEN162" s="120" t="s">
        <v>133</v>
      </c>
      <c r="QEO162" s="120">
        <v>44264</v>
      </c>
      <c r="QEP162" s="133">
        <v>9.73</v>
      </c>
      <c r="QEQ162" s="120" t="s">
        <v>152</v>
      </c>
      <c r="QER162" s="120" t="s">
        <v>133</v>
      </c>
      <c r="QES162" s="120">
        <v>44264</v>
      </c>
      <c r="QET162" s="133">
        <v>9.73</v>
      </c>
      <c r="QEU162" s="120" t="s">
        <v>152</v>
      </c>
      <c r="QEV162" s="120" t="s">
        <v>133</v>
      </c>
      <c r="QEW162" s="120">
        <v>44264</v>
      </c>
      <c r="QEX162" s="133">
        <v>9.73</v>
      </c>
      <c r="QEY162" s="120" t="s">
        <v>152</v>
      </c>
      <c r="QEZ162" s="120" t="s">
        <v>133</v>
      </c>
      <c r="QFA162" s="120">
        <v>44264</v>
      </c>
      <c r="QFB162" s="133">
        <v>9.73</v>
      </c>
      <c r="QFC162" s="120" t="s">
        <v>152</v>
      </c>
      <c r="QFD162" s="120" t="s">
        <v>133</v>
      </c>
      <c r="QFE162" s="120">
        <v>44264</v>
      </c>
      <c r="QFF162" s="133">
        <v>9.73</v>
      </c>
      <c r="QFG162" s="120" t="s">
        <v>152</v>
      </c>
      <c r="QFH162" s="120" t="s">
        <v>133</v>
      </c>
      <c r="QFI162" s="120">
        <v>44264</v>
      </c>
      <c r="QFJ162" s="133">
        <v>9.73</v>
      </c>
      <c r="QFK162" s="120" t="s">
        <v>152</v>
      </c>
      <c r="QFL162" s="120" t="s">
        <v>133</v>
      </c>
      <c r="QFM162" s="120">
        <v>44264</v>
      </c>
      <c r="QFN162" s="133">
        <v>9.73</v>
      </c>
      <c r="QFO162" s="120" t="s">
        <v>152</v>
      </c>
      <c r="QFP162" s="120" t="s">
        <v>133</v>
      </c>
      <c r="QFQ162" s="120">
        <v>44264</v>
      </c>
      <c r="QFR162" s="133">
        <v>9.73</v>
      </c>
      <c r="QFS162" s="120" t="s">
        <v>152</v>
      </c>
      <c r="QFT162" s="120" t="s">
        <v>133</v>
      </c>
      <c r="QFU162" s="120">
        <v>44264</v>
      </c>
      <c r="QFV162" s="133">
        <v>9.73</v>
      </c>
      <c r="QFW162" s="120" t="s">
        <v>152</v>
      </c>
      <c r="QFX162" s="120" t="s">
        <v>133</v>
      </c>
      <c r="QFY162" s="120">
        <v>44264</v>
      </c>
      <c r="QFZ162" s="133">
        <v>9.73</v>
      </c>
      <c r="QGA162" s="120" t="s">
        <v>152</v>
      </c>
      <c r="QGB162" s="120" t="s">
        <v>133</v>
      </c>
      <c r="QGC162" s="120">
        <v>44264</v>
      </c>
      <c r="QGD162" s="133">
        <v>9.73</v>
      </c>
      <c r="QGE162" s="120" t="s">
        <v>152</v>
      </c>
      <c r="QGF162" s="120" t="s">
        <v>133</v>
      </c>
      <c r="QGG162" s="120">
        <v>44264</v>
      </c>
      <c r="QGH162" s="133">
        <v>9.73</v>
      </c>
      <c r="QGI162" s="120" t="s">
        <v>152</v>
      </c>
      <c r="QGJ162" s="120" t="s">
        <v>133</v>
      </c>
      <c r="QGK162" s="120">
        <v>44264</v>
      </c>
      <c r="QGL162" s="133">
        <v>9.73</v>
      </c>
      <c r="QGM162" s="120" t="s">
        <v>152</v>
      </c>
      <c r="QGN162" s="120" t="s">
        <v>133</v>
      </c>
      <c r="QGO162" s="120">
        <v>44264</v>
      </c>
      <c r="QGP162" s="133">
        <v>9.73</v>
      </c>
      <c r="QGQ162" s="120" t="s">
        <v>152</v>
      </c>
      <c r="QGR162" s="120" t="s">
        <v>133</v>
      </c>
      <c r="QGS162" s="120">
        <v>44264</v>
      </c>
      <c r="QGT162" s="133">
        <v>9.73</v>
      </c>
      <c r="QGU162" s="120" t="s">
        <v>152</v>
      </c>
      <c r="QGV162" s="120" t="s">
        <v>133</v>
      </c>
      <c r="QGW162" s="120">
        <v>44264</v>
      </c>
      <c r="QGX162" s="133">
        <v>9.73</v>
      </c>
      <c r="QGY162" s="120" t="s">
        <v>152</v>
      </c>
      <c r="QGZ162" s="120" t="s">
        <v>133</v>
      </c>
      <c r="QHA162" s="120">
        <v>44264</v>
      </c>
      <c r="QHB162" s="133">
        <v>9.73</v>
      </c>
      <c r="QHC162" s="120" t="s">
        <v>152</v>
      </c>
      <c r="QHD162" s="120" t="s">
        <v>133</v>
      </c>
      <c r="QHE162" s="120">
        <v>44264</v>
      </c>
      <c r="QHF162" s="133">
        <v>9.73</v>
      </c>
      <c r="QHG162" s="120" t="s">
        <v>152</v>
      </c>
      <c r="QHH162" s="120" t="s">
        <v>133</v>
      </c>
      <c r="QHI162" s="120">
        <v>44264</v>
      </c>
      <c r="QHJ162" s="133">
        <v>9.73</v>
      </c>
      <c r="QHK162" s="120" t="s">
        <v>152</v>
      </c>
      <c r="QHL162" s="120" t="s">
        <v>133</v>
      </c>
      <c r="QHM162" s="120">
        <v>44264</v>
      </c>
      <c r="QHN162" s="133">
        <v>9.73</v>
      </c>
      <c r="QHO162" s="120" t="s">
        <v>152</v>
      </c>
      <c r="QHP162" s="120" t="s">
        <v>133</v>
      </c>
      <c r="QHQ162" s="120">
        <v>44264</v>
      </c>
      <c r="QHR162" s="133">
        <v>9.73</v>
      </c>
      <c r="QHS162" s="120" t="s">
        <v>152</v>
      </c>
      <c r="QHT162" s="120" t="s">
        <v>133</v>
      </c>
      <c r="QHU162" s="120">
        <v>44264</v>
      </c>
      <c r="QHV162" s="133">
        <v>9.73</v>
      </c>
      <c r="QHW162" s="120" t="s">
        <v>152</v>
      </c>
      <c r="QHX162" s="120" t="s">
        <v>133</v>
      </c>
      <c r="QHY162" s="120">
        <v>44264</v>
      </c>
      <c r="QHZ162" s="133">
        <v>9.73</v>
      </c>
      <c r="QIA162" s="120" t="s">
        <v>152</v>
      </c>
      <c r="QIB162" s="120" t="s">
        <v>133</v>
      </c>
      <c r="QIC162" s="120">
        <v>44264</v>
      </c>
      <c r="QID162" s="133">
        <v>9.73</v>
      </c>
      <c r="QIE162" s="120" t="s">
        <v>152</v>
      </c>
      <c r="QIF162" s="120" t="s">
        <v>133</v>
      </c>
      <c r="QIG162" s="120">
        <v>44264</v>
      </c>
      <c r="QIH162" s="133">
        <v>9.73</v>
      </c>
      <c r="QII162" s="120" t="s">
        <v>152</v>
      </c>
      <c r="QIJ162" s="120" t="s">
        <v>133</v>
      </c>
      <c r="QIK162" s="120">
        <v>44264</v>
      </c>
      <c r="QIL162" s="133">
        <v>9.73</v>
      </c>
      <c r="QIM162" s="120" t="s">
        <v>152</v>
      </c>
      <c r="QIN162" s="120" t="s">
        <v>133</v>
      </c>
      <c r="QIO162" s="120">
        <v>44264</v>
      </c>
      <c r="QIP162" s="133">
        <v>9.73</v>
      </c>
      <c r="QIQ162" s="120" t="s">
        <v>152</v>
      </c>
      <c r="QIR162" s="120" t="s">
        <v>133</v>
      </c>
      <c r="QIS162" s="120">
        <v>44264</v>
      </c>
      <c r="QIT162" s="133">
        <v>9.73</v>
      </c>
      <c r="QIU162" s="120" t="s">
        <v>152</v>
      </c>
      <c r="QIV162" s="120" t="s">
        <v>133</v>
      </c>
      <c r="QIW162" s="120">
        <v>44264</v>
      </c>
      <c r="QIX162" s="133">
        <v>9.73</v>
      </c>
      <c r="QIY162" s="120" t="s">
        <v>152</v>
      </c>
      <c r="QIZ162" s="120" t="s">
        <v>133</v>
      </c>
      <c r="QJA162" s="120">
        <v>44264</v>
      </c>
      <c r="QJB162" s="133">
        <v>9.73</v>
      </c>
      <c r="QJC162" s="120" t="s">
        <v>152</v>
      </c>
      <c r="QJD162" s="120" t="s">
        <v>133</v>
      </c>
      <c r="QJE162" s="120">
        <v>44264</v>
      </c>
      <c r="QJF162" s="133">
        <v>9.73</v>
      </c>
      <c r="QJG162" s="120" t="s">
        <v>152</v>
      </c>
      <c r="QJH162" s="120" t="s">
        <v>133</v>
      </c>
      <c r="QJI162" s="120">
        <v>44264</v>
      </c>
      <c r="QJJ162" s="133">
        <v>9.73</v>
      </c>
      <c r="QJK162" s="120" t="s">
        <v>152</v>
      </c>
      <c r="QJL162" s="120" t="s">
        <v>133</v>
      </c>
      <c r="QJM162" s="120">
        <v>44264</v>
      </c>
      <c r="QJN162" s="133">
        <v>9.73</v>
      </c>
      <c r="QJO162" s="120" t="s">
        <v>152</v>
      </c>
      <c r="QJP162" s="120" t="s">
        <v>133</v>
      </c>
      <c r="QJQ162" s="120">
        <v>44264</v>
      </c>
      <c r="QJR162" s="133">
        <v>9.73</v>
      </c>
      <c r="QJS162" s="120" t="s">
        <v>152</v>
      </c>
      <c r="QJT162" s="120" t="s">
        <v>133</v>
      </c>
      <c r="QJU162" s="120">
        <v>44264</v>
      </c>
      <c r="QJV162" s="133">
        <v>9.73</v>
      </c>
      <c r="QJW162" s="120" t="s">
        <v>152</v>
      </c>
      <c r="QJX162" s="120" t="s">
        <v>133</v>
      </c>
      <c r="QJY162" s="120">
        <v>44264</v>
      </c>
      <c r="QJZ162" s="133">
        <v>9.73</v>
      </c>
      <c r="QKA162" s="120" t="s">
        <v>152</v>
      </c>
      <c r="QKB162" s="120" t="s">
        <v>133</v>
      </c>
      <c r="QKC162" s="120">
        <v>44264</v>
      </c>
      <c r="QKD162" s="133">
        <v>9.73</v>
      </c>
      <c r="QKE162" s="120" t="s">
        <v>152</v>
      </c>
      <c r="QKF162" s="120" t="s">
        <v>133</v>
      </c>
      <c r="QKG162" s="120">
        <v>44264</v>
      </c>
      <c r="QKH162" s="133">
        <v>9.73</v>
      </c>
      <c r="QKI162" s="120" t="s">
        <v>152</v>
      </c>
      <c r="QKJ162" s="120" t="s">
        <v>133</v>
      </c>
      <c r="QKK162" s="120">
        <v>44264</v>
      </c>
      <c r="QKL162" s="133">
        <v>9.73</v>
      </c>
      <c r="QKM162" s="120" t="s">
        <v>152</v>
      </c>
      <c r="QKN162" s="120" t="s">
        <v>133</v>
      </c>
      <c r="QKO162" s="120">
        <v>44264</v>
      </c>
      <c r="QKP162" s="133">
        <v>9.73</v>
      </c>
      <c r="QKQ162" s="120" t="s">
        <v>152</v>
      </c>
      <c r="QKR162" s="120" t="s">
        <v>133</v>
      </c>
      <c r="QKS162" s="120">
        <v>44264</v>
      </c>
      <c r="QKT162" s="133">
        <v>9.73</v>
      </c>
      <c r="QKU162" s="120" t="s">
        <v>152</v>
      </c>
      <c r="QKV162" s="120" t="s">
        <v>133</v>
      </c>
      <c r="QKW162" s="120">
        <v>44264</v>
      </c>
      <c r="QKX162" s="133">
        <v>9.73</v>
      </c>
      <c r="QKY162" s="120" t="s">
        <v>152</v>
      </c>
      <c r="QKZ162" s="120" t="s">
        <v>133</v>
      </c>
      <c r="QLA162" s="120">
        <v>44264</v>
      </c>
      <c r="QLB162" s="133">
        <v>9.73</v>
      </c>
      <c r="QLC162" s="120" t="s">
        <v>152</v>
      </c>
      <c r="QLD162" s="120" t="s">
        <v>133</v>
      </c>
      <c r="QLE162" s="120">
        <v>44264</v>
      </c>
      <c r="QLF162" s="133">
        <v>9.73</v>
      </c>
      <c r="QLG162" s="120" t="s">
        <v>152</v>
      </c>
      <c r="QLH162" s="120" t="s">
        <v>133</v>
      </c>
      <c r="QLI162" s="120">
        <v>44264</v>
      </c>
      <c r="QLJ162" s="133">
        <v>9.73</v>
      </c>
      <c r="QLK162" s="120" t="s">
        <v>152</v>
      </c>
      <c r="QLL162" s="120" t="s">
        <v>133</v>
      </c>
      <c r="QLM162" s="120">
        <v>44264</v>
      </c>
      <c r="QLN162" s="133">
        <v>9.73</v>
      </c>
      <c r="QLO162" s="120" t="s">
        <v>152</v>
      </c>
      <c r="QLP162" s="120" t="s">
        <v>133</v>
      </c>
      <c r="QLQ162" s="120">
        <v>44264</v>
      </c>
      <c r="QLR162" s="133">
        <v>9.73</v>
      </c>
      <c r="QLS162" s="120" t="s">
        <v>152</v>
      </c>
      <c r="QLT162" s="120" t="s">
        <v>133</v>
      </c>
      <c r="QLU162" s="120">
        <v>44264</v>
      </c>
      <c r="QLV162" s="133">
        <v>9.73</v>
      </c>
      <c r="QLW162" s="120" t="s">
        <v>152</v>
      </c>
      <c r="QLX162" s="120" t="s">
        <v>133</v>
      </c>
      <c r="QLY162" s="120">
        <v>44264</v>
      </c>
      <c r="QLZ162" s="133">
        <v>9.73</v>
      </c>
      <c r="QMA162" s="120" t="s">
        <v>152</v>
      </c>
      <c r="QMB162" s="120" t="s">
        <v>133</v>
      </c>
      <c r="QMC162" s="120">
        <v>44264</v>
      </c>
      <c r="QMD162" s="133">
        <v>9.73</v>
      </c>
      <c r="QME162" s="120" t="s">
        <v>152</v>
      </c>
      <c r="QMF162" s="120" t="s">
        <v>133</v>
      </c>
      <c r="QMG162" s="120">
        <v>44264</v>
      </c>
      <c r="QMH162" s="133">
        <v>9.73</v>
      </c>
      <c r="QMI162" s="120" t="s">
        <v>152</v>
      </c>
      <c r="QMJ162" s="120" t="s">
        <v>133</v>
      </c>
      <c r="QMK162" s="120">
        <v>44264</v>
      </c>
      <c r="QML162" s="133">
        <v>9.73</v>
      </c>
      <c r="QMM162" s="120" t="s">
        <v>152</v>
      </c>
      <c r="QMN162" s="120" t="s">
        <v>133</v>
      </c>
      <c r="QMO162" s="120">
        <v>44264</v>
      </c>
      <c r="QMP162" s="133">
        <v>9.73</v>
      </c>
      <c r="QMQ162" s="120" t="s">
        <v>152</v>
      </c>
      <c r="QMR162" s="120" t="s">
        <v>133</v>
      </c>
      <c r="QMS162" s="120">
        <v>44264</v>
      </c>
      <c r="QMT162" s="133">
        <v>9.73</v>
      </c>
      <c r="QMU162" s="120" t="s">
        <v>152</v>
      </c>
      <c r="QMV162" s="120" t="s">
        <v>133</v>
      </c>
      <c r="QMW162" s="120">
        <v>44264</v>
      </c>
      <c r="QMX162" s="133">
        <v>9.73</v>
      </c>
      <c r="QMY162" s="120" t="s">
        <v>152</v>
      </c>
      <c r="QMZ162" s="120" t="s">
        <v>133</v>
      </c>
      <c r="QNA162" s="120">
        <v>44264</v>
      </c>
      <c r="QNB162" s="133">
        <v>9.73</v>
      </c>
      <c r="QNC162" s="120" t="s">
        <v>152</v>
      </c>
      <c r="QND162" s="120" t="s">
        <v>133</v>
      </c>
      <c r="QNE162" s="120">
        <v>44264</v>
      </c>
      <c r="QNF162" s="133">
        <v>9.73</v>
      </c>
      <c r="QNG162" s="120" t="s">
        <v>152</v>
      </c>
      <c r="QNH162" s="120" t="s">
        <v>133</v>
      </c>
      <c r="QNI162" s="120">
        <v>44264</v>
      </c>
      <c r="QNJ162" s="133">
        <v>9.73</v>
      </c>
      <c r="QNK162" s="120" t="s">
        <v>152</v>
      </c>
      <c r="QNL162" s="120" t="s">
        <v>133</v>
      </c>
      <c r="QNM162" s="120">
        <v>44264</v>
      </c>
      <c r="QNN162" s="133">
        <v>9.73</v>
      </c>
      <c r="QNO162" s="120" t="s">
        <v>152</v>
      </c>
      <c r="QNP162" s="120" t="s">
        <v>133</v>
      </c>
      <c r="QNQ162" s="120">
        <v>44264</v>
      </c>
      <c r="QNR162" s="133">
        <v>9.73</v>
      </c>
      <c r="QNS162" s="120" t="s">
        <v>152</v>
      </c>
      <c r="QNT162" s="120" t="s">
        <v>133</v>
      </c>
      <c r="QNU162" s="120">
        <v>44264</v>
      </c>
      <c r="QNV162" s="133">
        <v>9.73</v>
      </c>
      <c r="QNW162" s="120" t="s">
        <v>152</v>
      </c>
      <c r="QNX162" s="120" t="s">
        <v>133</v>
      </c>
      <c r="QNY162" s="120">
        <v>44264</v>
      </c>
      <c r="QNZ162" s="133">
        <v>9.73</v>
      </c>
      <c r="QOA162" s="120" t="s">
        <v>152</v>
      </c>
      <c r="QOB162" s="120" t="s">
        <v>133</v>
      </c>
      <c r="QOC162" s="120">
        <v>44264</v>
      </c>
      <c r="QOD162" s="133">
        <v>9.73</v>
      </c>
      <c r="QOE162" s="120" t="s">
        <v>152</v>
      </c>
      <c r="QOF162" s="120" t="s">
        <v>133</v>
      </c>
      <c r="QOG162" s="120">
        <v>44264</v>
      </c>
      <c r="QOH162" s="133">
        <v>9.73</v>
      </c>
      <c r="QOI162" s="120" t="s">
        <v>152</v>
      </c>
      <c r="QOJ162" s="120" t="s">
        <v>133</v>
      </c>
      <c r="QOK162" s="120">
        <v>44264</v>
      </c>
      <c r="QOL162" s="133">
        <v>9.73</v>
      </c>
      <c r="QOM162" s="120" t="s">
        <v>152</v>
      </c>
      <c r="QON162" s="120" t="s">
        <v>133</v>
      </c>
      <c r="QOO162" s="120">
        <v>44264</v>
      </c>
      <c r="QOP162" s="133">
        <v>9.73</v>
      </c>
      <c r="QOQ162" s="120" t="s">
        <v>152</v>
      </c>
      <c r="QOR162" s="120" t="s">
        <v>133</v>
      </c>
      <c r="QOS162" s="120">
        <v>44264</v>
      </c>
      <c r="QOT162" s="133">
        <v>9.73</v>
      </c>
      <c r="QOU162" s="120" t="s">
        <v>152</v>
      </c>
      <c r="QOV162" s="120" t="s">
        <v>133</v>
      </c>
      <c r="QOW162" s="120">
        <v>44264</v>
      </c>
      <c r="QOX162" s="133">
        <v>9.73</v>
      </c>
      <c r="QOY162" s="120" t="s">
        <v>152</v>
      </c>
      <c r="QOZ162" s="120" t="s">
        <v>133</v>
      </c>
      <c r="QPA162" s="120">
        <v>44264</v>
      </c>
      <c r="QPB162" s="133">
        <v>9.73</v>
      </c>
      <c r="QPC162" s="120" t="s">
        <v>152</v>
      </c>
      <c r="QPD162" s="120" t="s">
        <v>133</v>
      </c>
      <c r="QPE162" s="120">
        <v>44264</v>
      </c>
      <c r="QPF162" s="133">
        <v>9.73</v>
      </c>
      <c r="QPG162" s="120" t="s">
        <v>152</v>
      </c>
      <c r="QPH162" s="120" t="s">
        <v>133</v>
      </c>
      <c r="QPI162" s="120">
        <v>44264</v>
      </c>
      <c r="QPJ162" s="133">
        <v>9.73</v>
      </c>
      <c r="QPK162" s="120" t="s">
        <v>152</v>
      </c>
      <c r="QPL162" s="120" t="s">
        <v>133</v>
      </c>
      <c r="QPM162" s="120">
        <v>44264</v>
      </c>
      <c r="QPN162" s="133">
        <v>9.73</v>
      </c>
      <c r="QPO162" s="120" t="s">
        <v>152</v>
      </c>
      <c r="QPP162" s="120" t="s">
        <v>133</v>
      </c>
      <c r="QPQ162" s="120">
        <v>44264</v>
      </c>
      <c r="QPR162" s="133">
        <v>9.73</v>
      </c>
      <c r="QPS162" s="120" t="s">
        <v>152</v>
      </c>
      <c r="QPT162" s="120" t="s">
        <v>133</v>
      </c>
      <c r="QPU162" s="120">
        <v>44264</v>
      </c>
      <c r="QPV162" s="133">
        <v>9.73</v>
      </c>
      <c r="QPW162" s="120" t="s">
        <v>152</v>
      </c>
      <c r="QPX162" s="120" t="s">
        <v>133</v>
      </c>
      <c r="QPY162" s="120">
        <v>44264</v>
      </c>
      <c r="QPZ162" s="133">
        <v>9.73</v>
      </c>
      <c r="QQA162" s="120" t="s">
        <v>152</v>
      </c>
      <c r="QQB162" s="120" t="s">
        <v>133</v>
      </c>
      <c r="QQC162" s="120">
        <v>44264</v>
      </c>
      <c r="QQD162" s="133">
        <v>9.73</v>
      </c>
      <c r="QQE162" s="120" t="s">
        <v>152</v>
      </c>
      <c r="QQF162" s="120" t="s">
        <v>133</v>
      </c>
      <c r="QQG162" s="120">
        <v>44264</v>
      </c>
      <c r="QQH162" s="133">
        <v>9.73</v>
      </c>
      <c r="QQI162" s="120" t="s">
        <v>152</v>
      </c>
      <c r="QQJ162" s="120" t="s">
        <v>133</v>
      </c>
      <c r="QQK162" s="120">
        <v>44264</v>
      </c>
      <c r="QQL162" s="133">
        <v>9.73</v>
      </c>
      <c r="QQM162" s="120" t="s">
        <v>152</v>
      </c>
      <c r="QQN162" s="120" t="s">
        <v>133</v>
      </c>
      <c r="QQO162" s="120">
        <v>44264</v>
      </c>
      <c r="QQP162" s="133">
        <v>9.73</v>
      </c>
      <c r="QQQ162" s="120" t="s">
        <v>152</v>
      </c>
      <c r="QQR162" s="120" t="s">
        <v>133</v>
      </c>
      <c r="QQS162" s="120">
        <v>44264</v>
      </c>
      <c r="QQT162" s="133">
        <v>9.73</v>
      </c>
      <c r="QQU162" s="120" t="s">
        <v>152</v>
      </c>
      <c r="QQV162" s="120" t="s">
        <v>133</v>
      </c>
      <c r="QQW162" s="120">
        <v>44264</v>
      </c>
      <c r="QQX162" s="133">
        <v>9.73</v>
      </c>
      <c r="QQY162" s="120" t="s">
        <v>152</v>
      </c>
      <c r="QQZ162" s="120" t="s">
        <v>133</v>
      </c>
      <c r="QRA162" s="120">
        <v>44264</v>
      </c>
      <c r="QRB162" s="133">
        <v>9.73</v>
      </c>
      <c r="QRC162" s="120" t="s">
        <v>152</v>
      </c>
      <c r="QRD162" s="120" t="s">
        <v>133</v>
      </c>
      <c r="QRE162" s="120">
        <v>44264</v>
      </c>
      <c r="QRF162" s="133">
        <v>9.73</v>
      </c>
      <c r="QRG162" s="120" t="s">
        <v>152</v>
      </c>
      <c r="QRH162" s="120" t="s">
        <v>133</v>
      </c>
      <c r="QRI162" s="120">
        <v>44264</v>
      </c>
      <c r="QRJ162" s="133">
        <v>9.73</v>
      </c>
      <c r="QRK162" s="120" t="s">
        <v>152</v>
      </c>
      <c r="QRL162" s="120" t="s">
        <v>133</v>
      </c>
      <c r="QRM162" s="120">
        <v>44264</v>
      </c>
      <c r="QRN162" s="133">
        <v>9.73</v>
      </c>
      <c r="QRO162" s="120" t="s">
        <v>152</v>
      </c>
      <c r="QRP162" s="120" t="s">
        <v>133</v>
      </c>
      <c r="QRQ162" s="120">
        <v>44264</v>
      </c>
      <c r="QRR162" s="133">
        <v>9.73</v>
      </c>
      <c r="QRS162" s="120" t="s">
        <v>152</v>
      </c>
      <c r="QRT162" s="120" t="s">
        <v>133</v>
      </c>
      <c r="QRU162" s="120">
        <v>44264</v>
      </c>
      <c r="QRV162" s="133">
        <v>9.73</v>
      </c>
      <c r="QRW162" s="120" t="s">
        <v>152</v>
      </c>
      <c r="QRX162" s="120" t="s">
        <v>133</v>
      </c>
      <c r="QRY162" s="120">
        <v>44264</v>
      </c>
      <c r="QRZ162" s="133">
        <v>9.73</v>
      </c>
      <c r="QSA162" s="120" t="s">
        <v>152</v>
      </c>
      <c r="QSB162" s="120" t="s">
        <v>133</v>
      </c>
      <c r="QSC162" s="120">
        <v>44264</v>
      </c>
      <c r="QSD162" s="133">
        <v>9.73</v>
      </c>
      <c r="QSE162" s="120" t="s">
        <v>152</v>
      </c>
      <c r="QSF162" s="120" t="s">
        <v>133</v>
      </c>
      <c r="QSG162" s="120">
        <v>44264</v>
      </c>
      <c r="QSH162" s="133">
        <v>9.73</v>
      </c>
      <c r="QSI162" s="120" t="s">
        <v>152</v>
      </c>
      <c r="QSJ162" s="120" t="s">
        <v>133</v>
      </c>
      <c r="QSK162" s="120">
        <v>44264</v>
      </c>
      <c r="QSL162" s="133">
        <v>9.73</v>
      </c>
      <c r="QSM162" s="120" t="s">
        <v>152</v>
      </c>
      <c r="QSN162" s="120" t="s">
        <v>133</v>
      </c>
      <c r="QSO162" s="120">
        <v>44264</v>
      </c>
      <c r="QSP162" s="133">
        <v>9.73</v>
      </c>
      <c r="QSQ162" s="120" t="s">
        <v>152</v>
      </c>
      <c r="QSR162" s="120" t="s">
        <v>133</v>
      </c>
      <c r="QSS162" s="120">
        <v>44264</v>
      </c>
      <c r="QST162" s="133">
        <v>9.73</v>
      </c>
      <c r="QSU162" s="120" t="s">
        <v>152</v>
      </c>
      <c r="QSV162" s="120" t="s">
        <v>133</v>
      </c>
      <c r="QSW162" s="120">
        <v>44264</v>
      </c>
      <c r="QSX162" s="133">
        <v>9.73</v>
      </c>
      <c r="QSY162" s="120" t="s">
        <v>152</v>
      </c>
      <c r="QSZ162" s="120" t="s">
        <v>133</v>
      </c>
      <c r="QTA162" s="120">
        <v>44264</v>
      </c>
      <c r="QTB162" s="133">
        <v>9.73</v>
      </c>
      <c r="QTC162" s="120" t="s">
        <v>152</v>
      </c>
      <c r="QTD162" s="120" t="s">
        <v>133</v>
      </c>
      <c r="QTE162" s="120">
        <v>44264</v>
      </c>
      <c r="QTF162" s="133">
        <v>9.73</v>
      </c>
      <c r="QTG162" s="120" t="s">
        <v>152</v>
      </c>
      <c r="QTH162" s="120" t="s">
        <v>133</v>
      </c>
      <c r="QTI162" s="120">
        <v>44264</v>
      </c>
      <c r="QTJ162" s="133">
        <v>9.73</v>
      </c>
      <c r="QTK162" s="120" t="s">
        <v>152</v>
      </c>
      <c r="QTL162" s="120" t="s">
        <v>133</v>
      </c>
      <c r="QTM162" s="120">
        <v>44264</v>
      </c>
      <c r="QTN162" s="133">
        <v>9.73</v>
      </c>
      <c r="QTO162" s="120" t="s">
        <v>152</v>
      </c>
      <c r="QTP162" s="120" t="s">
        <v>133</v>
      </c>
      <c r="QTQ162" s="120">
        <v>44264</v>
      </c>
      <c r="QTR162" s="133">
        <v>9.73</v>
      </c>
      <c r="QTS162" s="120" t="s">
        <v>152</v>
      </c>
      <c r="QTT162" s="120" t="s">
        <v>133</v>
      </c>
      <c r="QTU162" s="120">
        <v>44264</v>
      </c>
      <c r="QTV162" s="133">
        <v>9.73</v>
      </c>
      <c r="QTW162" s="120" t="s">
        <v>152</v>
      </c>
      <c r="QTX162" s="120" t="s">
        <v>133</v>
      </c>
      <c r="QTY162" s="120">
        <v>44264</v>
      </c>
      <c r="QTZ162" s="133">
        <v>9.73</v>
      </c>
      <c r="QUA162" s="120" t="s">
        <v>152</v>
      </c>
      <c r="QUB162" s="120" t="s">
        <v>133</v>
      </c>
      <c r="QUC162" s="120">
        <v>44264</v>
      </c>
      <c r="QUD162" s="133">
        <v>9.73</v>
      </c>
      <c r="QUE162" s="120" t="s">
        <v>152</v>
      </c>
      <c r="QUF162" s="120" t="s">
        <v>133</v>
      </c>
      <c r="QUG162" s="120">
        <v>44264</v>
      </c>
      <c r="QUH162" s="133">
        <v>9.73</v>
      </c>
      <c r="QUI162" s="120" t="s">
        <v>152</v>
      </c>
      <c r="QUJ162" s="120" t="s">
        <v>133</v>
      </c>
      <c r="QUK162" s="120">
        <v>44264</v>
      </c>
      <c r="QUL162" s="133">
        <v>9.73</v>
      </c>
      <c r="QUM162" s="120" t="s">
        <v>152</v>
      </c>
      <c r="QUN162" s="120" t="s">
        <v>133</v>
      </c>
      <c r="QUO162" s="120">
        <v>44264</v>
      </c>
      <c r="QUP162" s="133">
        <v>9.73</v>
      </c>
      <c r="QUQ162" s="120" t="s">
        <v>152</v>
      </c>
      <c r="QUR162" s="120" t="s">
        <v>133</v>
      </c>
      <c r="QUS162" s="120">
        <v>44264</v>
      </c>
      <c r="QUT162" s="133">
        <v>9.73</v>
      </c>
      <c r="QUU162" s="120" t="s">
        <v>152</v>
      </c>
      <c r="QUV162" s="120" t="s">
        <v>133</v>
      </c>
      <c r="QUW162" s="120">
        <v>44264</v>
      </c>
      <c r="QUX162" s="133">
        <v>9.73</v>
      </c>
      <c r="QUY162" s="120" t="s">
        <v>152</v>
      </c>
      <c r="QUZ162" s="120" t="s">
        <v>133</v>
      </c>
      <c r="QVA162" s="120">
        <v>44264</v>
      </c>
      <c r="QVB162" s="133">
        <v>9.73</v>
      </c>
      <c r="QVC162" s="120" t="s">
        <v>152</v>
      </c>
      <c r="QVD162" s="120" t="s">
        <v>133</v>
      </c>
      <c r="QVE162" s="120">
        <v>44264</v>
      </c>
      <c r="QVF162" s="133">
        <v>9.73</v>
      </c>
      <c r="QVG162" s="120" t="s">
        <v>152</v>
      </c>
      <c r="QVH162" s="120" t="s">
        <v>133</v>
      </c>
      <c r="QVI162" s="120">
        <v>44264</v>
      </c>
      <c r="QVJ162" s="133">
        <v>9.73</v>
      </c>
      <c r="QVK162" s="120" t="s">
        <v>152</v>
      </c>
      <c r="QVL162" s="120" t="s">
        <v>133</v>
      </c>
      <c r="QVM162" s="120">
        <v>44264</v>
      </c>
      <c r="QVN162" s="133">
        <v>9.73</v>
      </c>
      <c r="QVO162" s="120" t="s">
        <v>152</v>
      </c>
      <c r="QVP162" s="120" t="s">
        <v>133</v>
      </c>
      <c r="QVQ162" s="120">
        <v>44264</v>
      </c>
      <c r="QVR162" s="133">
        <v>9.73</v>
      </c>
      <c r="QVS162" s="120" t="s">
        <v>152</v>
      </c>
      <c r="QVT162" s="120" t="s">
        <v>133</v>
      </c>
      <c r="QVU162" s="120">
        <v>44264</v>
      </c>
      <c r="QVV162" s="133">
        <v>9.73</v>
      </c>
      <c r="QVW162" s="120" t="s">
        <v>152</v>
      </c>
      <c r="QVX162" s="120" t="s">
        <v>133</v>
      </c>
      <c r="QVY162" s="120">
        <v>44264</v>
      </c>
      <c r="QVZ162" s="133">
        <v>9.73</v>
      </c>
      <c r="QWA162" s="120" t="s">
        <v>152</v>
      </c>
      <c r="QWB162" s="120" t="s">
        <v>133</v>
      </c>
      <c r="QWC162" s="120">
        <v>44264</v>
      </c>
      <c r="QWD162" s="133">
        <v>9.73</v>
      </c>
      <c r="QWE162" s="120" t="s">
        <v>152</v>
      </c>
      <c r="QWF162" s="120" t="s">
        <v>133</v>
      </c>
      <c r="QWG162" s="120">
        <v>44264</v>
      </c>
      <c r="QWH162" s="133">
        <v>9.73</v>
      </c>
      <c r="QWI162" s="120" t="s">
        <v>152</v>
      </c>
      <c r="QWJ162" s="120" t="s">
        <v>133</v>
      </c>
      <c r="QWK162" s="120">
        <v>44264</v>
      </c>
      <c r="QWL162" s="133">
        <v>9.73</v>
      </c>
      <c r="QWM162" s="120" t="s">
        <v>152</v>
      </c>
      <c r="QWN162" s="120" t="s">
        <v>133</v>
      </c>
      <c r="QWO162" s="120">
        <v>44264</v>
      </c>
      <c r="QWP162" s="133">
        <v>9.73</v>
      </c>
      <c r="QWQ162" s="120" t="s">
        <v>152</v>
      </c>
      <c r="QWR162" s="120" t="s">
        <v>133</v>
      </c>
      <c r="QWS162" s="120">
        <v>44264</v>
      </c>
      <c r="QWT162" s="133">
        <v>9.73</v>
      </c>
      <c r="QWU162" s="120" t="s">
        <v>152</v>
      </c>
      <c r="QWV162" s="120" t="s">
        <v>133</v>
      </c>
      <c r="QWW162" s="120">
        <v>44264</v>
      </c>
      <c r="QWX162" s="133">
        <v>9.73</v>
      </c>
      <c r="QWY162" s="120" t="s">
        <v>152</v>
      </c>
      <c r="QWZ162" s="120" t="s">
        <v>133</v>
      </c>
      <c r="QXA162" s="120">
        <v>44264</v>
      </c>
      <c r="QXB162" s="133">
        <v>9.73</v>
      </c>
      <c r="QXC162" s="120" t="s">
        <v>152</v>
      </c>
      <c r="QXD162" s="120" t="s">
        <v>133</v>
      </c>
      <c r="QXE162" s="120">
        <v>44264</v>
      </c>
      <c r="QXF162" s="133">
        <v>9.73</v>
      </c>
      <c r="QXG162" s="120" t="s">
        <v>152</v>
      </c>
      <c r="QXH162" s="120" t="s">
        <v>133</v>
      </c>
      <c r="QXI162" s="120">
        <v>44264</v>
      </c>
      <c r="QXJ162" s="133">
        <v>9.73</v>
      </c>
      <c r="QXK162" s="120" t="s">
        <v>152</v>
      </c>
      <c r="QXL162" s="120" t="s">
        <v>133</v>
      </c>
      <c r="QXM162" s="120">
        <v>44264</v>
      </c>
      <c r="QXN162" s="133">
        <v>9.73</v>
      </c>
      <c r="QXO162" s="120" t="s">
        <v>152</v>
      </c>
      <c r="QXP162" s="120" t="s">
        <v>133</v>
      </c>
      <c r="QXQ162" s="120">
        <v>44264</v>
      </c>
      <c r="QXR162" s="133">
        <v>9.73</v>
      </c>
      <c r="QXS162" s="120" t="s">
        <v>152</v>
      </c>
      <c r="QXT162" s="120" t="s">
        <v>133</v>
      </c>
      <c r="QXU162" s="120">
        <v>44264</v>
      </c>
      <c r="QXV162" s="133">
        <v>9.73</v>
      </c>
      <c r="QXW162" s="120" t="s">
        <v>152</v>
      </c>
      <c r="QXX162" s="120" t="s">
        <v>133</v>
      </c>
      <c r="QXY162" s="120">
        <v>44264</v>
      </c>
      <c r="QXZ162" s="133">
        <v>9.73</v>
      </c>
      <c r="QYA162" s="120" t="s">
        <v>152</v>
      </c>
      <c r="QYB162" s="120" t="s">
        <v>133</v>
      </c>
      <c r="QYC162" s="120">
        <v>44264</v>
      </c>
      <c r="QYD162" s="133">
        <v>9.73</v>
      </c>
      <c r="QYE162" s="120" t="s">
        <v>152</v>
      </c>
      <c r="QYF162" s="120" t="s">
        <v>133</v>
      </c>
      <c r="QYG162" s="120">
        <v>44264</v>
      </c>
      <c r="QYH162" s="133">
        <v>9.73</v>
      </c>
      <c r="QYI162" s="120" t="s">
        <v>152</v>
      </c>
      <c r="QYJ162" s="120" t="s">
        <v>133</v>
      </c>
      <c r="QYK162" s="120">
        <v>44264</v>
      </c>
      <c r="QYL162" s="133">
        <v>9.73</v>
      </c>
      <c r="QYM162" s="120" t="s">
        <v>152</v>
      </c>
      <c r="QYN162" s="120" t="s">
        <v>133</v>
      </c>
      <c r="QYO162" s="120">
        <v>44264</v>
      </c>
      <c r="QYP162" s="133">
        <v>9.73</v>
      </c>
      <c r="QYQ162" s="120" t="s">
        <v>152</v>
      </c>
      <c r="QYR162" s="120" t="s">
        <v>133</v>
      </c>
      <c r="QYS162" s="120">
        <v>44264</v>
      </c>
      <c r="QYT162" s="133">
        <v>9.73</v>
      </c>
      <c r="QYU162" s="120" t="s">
        <v>152</v>
      </c>
      <c r="QYV162" s="120" t="s">
        <v>133</v>
      </c>
      <c r="QYW162" s="120">
        <v>44264</v>
      </c>
      <c r="QYX162" s="133">
        <v>9.73</v>
      </c>
      <c r="QYY162" s="120" t="s">
        <v>152</v>
      </c>
      <c r="QYZ162" s="120" t="s">
        <v>133</v>
      </c>
      <c r="QZA162" s="120">
        <v>44264</v>
      </c>
      <c r="QZB162" s="133">
        <v>9.73</v>
      </c>
      <c r="QZC162" s="120" t="s">
        <v>152</v>
      </c>
      <c r="QZD162" s="120" t="s">
        <v>133</v>
      </c>
      <c r="QZE162" s="120">
        <v>44264</v>
      </c>
      <c r="QZF162" s="133">
        <v>9.73</v>
      </c>
      <c r="QZG162" s="120" t="s">
        <v>152</v>
      </c>
      <c r="QZH162" s="120" t="s">
        <v>133</v>
      </c>
      <c r="QZI162" s="120">
        <v>44264</v>
      </c>
      <c r="QZJ162" s="133">
        <v>9.73</v>
      </c>
      <c r="QZK162" s="120" t="s">
        <v>152</v>
      </c>
      <c r="QZL162" s="120" t="s">
        <v>133</v>
      </c>
      <c r="QZM162" s="120">
        <v>44264</v>
      </c>
      <c r="QZN162" s="133">
        <v>9.73</v>
      </c>
      <c r="QZO162" s="120" t="s">
        <v>152</v>
      </c>
      <c r="QZP162" s="120" t="s">
        <v>133</v>
      </c>
      <c r="QZQ162" s="120">
        <v>44264</v>
      </c>
      <c r="QZR162" s="133">
        <v>9.73</v>
      </c>
      <c r="QZS162" s="120" t="s">
        <v>152</v>
      </c>
      <c r="QZT162" s="120" t="s">
        <v>133</v>
      </c>
      <c r="QZU162" s="120">
        <v>44264</v>
      </c>
      <c r="QZV162" s="133">
        <v>9.73</v>
      </c>
      <c r="QZW162" s="120" t="s">
        <v>152</v>
      </c>
      <c r="QZX162" s="120" t="s">
        <v>133</v>
      </c>
      <c r="QZY162" s="120">
        <v>44264</v>
      </c>
      <c r="QZZ162" s="133">
        <v>9.73</v>
      </c>
      <c r="RAA162" s="120" t="s">
        <v>152</v>
      </c>
      <c r="RAB162" s="120" t="s">
        <v>133</v>
      </c>
      <c r="RAC162" s="120">
        <v>44264</v>
      </c>
      <c r="RAD162" s="133">
        <v>9.73</v>
      </c>
      <c r="RAE162" s="120" t="s">
        <v>152</v>
      </c>
      <c r="RAF162" s="120" t="s">
        <v>133</v>
      </c>
      <c r="RAG162" s="120">
        <v>44264</v>
      </c>
      <c r="RAH162" s="133">
        <v>9.73</v>
      </c>
      <c r="RAI162" s="120" t="s">
        <v>152</v>
      </c>
      <c r="RAJ162" s="120" t="s">
        <v>133</v>
      </c>
      <c r="RAK162" s="120">
        <v>44264</v>
      </c>
      <c r="RAL162" s="133">
        <v>9.73</v>
      </c>
      <c r="RAM162" s="120" t="s">
        <v>152</v>
      </c>
      <c r="RAN162" s="120" t="s">
        <v>133</v>
      </c>
      <c r="RAO162" s="120">
        <v>44264</v>
      </c>
      <c r="RAP162" s="133">
        <v>9.73</v>
      </c>
      <c r="RAQ162" s="120" t="s">
        <v>152</v>
      </c>
      <c r="RAR162" s="120" t="s">
        <v>133</v>
      </c>
      <c r="RAS162" s="120">
        <v>44264</v>
      </c>
      <c r="RAT162" s="133">
        <v>9.73</v>
      </c>
      <c r="RAU162" s="120" t="s">
        <v>152</v>
      </c>
      <c r="RAV162" s="120" t="s">
        <v>133</v>
      </c>
      <c r="RAW162" s="120">
        <v>44264</v>
      </c>
      <c r="RAX162" s="133">
        <v>9.73</v>
      </c>
      <c r="RAY162" s="120" t="s">
        <v>152</v>
      </c>
      <c r="RAZ162" s="120" t="s">
        <v>133</v>
      </c>
      <c r="RBA162" s="120">
        <v>44264</v>
      </c>
      <c r="RBB162" s="133">
        <v>9.73</v>
      </c>
      <c r="RBC162" s="120" t="s">
        <v>152</v>
      </c>
      <c r="RBD162" s="120" t="s">
        <v>133</v>
      </c>
      <c r="RBE162" s="120">
        <v>44264</v>
      </c>
      <c r="RBF162" s="133">
        <v>9.73</v>
      </c>
      <c r="RBG162" s="120" t="s">
        <v>152</v>
      </c>
      <c r="RBH162" s="120" t="s">
        <v>133</v>
      </c>
      <c r="RBI162" s="120">
        <v>44264</v>
      </c>
      <c r="RBJ162" s="133">
        <v>9.73</v>
      </c>
      <c r="RBK162" s="120" t="s">
        <v>152</v>
      </c>
      <c r="RBL162" s="120" t="s">
        <v>133</v>
      </c>
      <c r="RBM162" s="120">
        <v>44264</v>
      </c>
      <c r="RBN162" s="133">
        <v>9.73</v>
      </c>
      <c r="RBO162" s="120" t="s">
        <v>152</v>
      </c>
      <c r="RBP162" s="120" t="s">
        <v>133</v>
      </c>
      <c r="RBQ162" s="120">
        <v>44264</v>
      </c>
      <c r="RBR162" s="133">
        <v>9.73</v>
      </c>
      <c r="RBS162" s="120" t="s">
        <v>152</v>
      </c>
      <c r="RBT162" s="120" t="s">
        <v>133</v>
      </c>
      <c r="RBU162" s="120">
        <v>44264</v>
      </c>
      <c r="RBV162" s="133">
        <v>9.73</v>
      </c>
      <c r="RBW162" s="120" t="s">
        <v>152</v>
      </c>
      <c r="RBX162" s="120" t="s">
        <v>133</v>
      </c>
      <c r="RBY162" s="120">
        <v>44264</v>
      </c>
      <c r="RBZ162" s="133">
        <v>9.73</v>
      </c>
      <c r="RCA162" s="120" t="s">
        <v>152</v>
      </c>
      <c r="RCB162" s="120" t="s">
        <v>133</v>
      </c>
      <c r="RCC162" s="120">
        <v>44264</v>
      </c>
      <c r="RCD162" s="133">
        <v>9.73</v>
      </c>
      <c r="RCE162" s="120" t="s">
        <v>152</v>
      </c>
      <c r="RCF162" s="120" t="s">
        <v>133</v>
      </c>
      <c r="RCG162" s="120">
        <v>44264</v>
      </c>
      <c r="RCH162" s="133">
        <v>9.73</v>
      </c>
      <c r="RCI162" s="120" t="s">
        <v>152</v>
      </c>
      <c r="RCJ162" s="120" t="s">
        <v>133</v>
      </c>
      <c r="RCK162" s="120">
        <v>44264</v>
      </c>
      <c r="RCL162" s="133">
        <v>9.73</v>
      </c>
      <c r="RCM162" s="120" t="s">
        <v>152</v>
      </c>
      <c r="RCN162" s="120" t="s">
        <v>133</v>
      </c>
      <c r="RCO162" s="120">
        <v>44264</v>
      </c>
      <c r="RCP162" s="133">
        <v>9.73</v>
      </c>
      <c r="RCQ162" s="120" t="s">
        <v>152</v>
      </c>
      <c r="RCR162" s="120" t="s">
        <v>133</v>
      </c>
      <c r="RCS162" s="120">
        <v>44264</v>
      </c>
      <c r="RCT162" s="133">
        <v>9.73</v>
      </c>
      <c r="RCU162" s="120" t="s">
        <v>152</v>
      </c>
      <c r="RCV162" s="120" t="s">
        <v>133</v>
      </c>
      <c r="RCW162" s="120">
        <v>44264</v>
      </c>
      <c r="RCX162" s="133">
        <v>9.73</v>
      </c>
      <c r="RCY162" s="120" t="s">
        <v>152</v>
      </c>
      <c r="RCZ162" s="120" t="s">
        <v>133</v>
      </c>
      <c r="RDA162" s="120">
        <v>44264</v>
      </c>
      <c r="RDB162" s="133">
        <v>9.73</v>
      </c>
      <c r="RDC162" s="120" t="s">
        <v>152</v>
      </c>
      <c r="RDD162" s="120" t="s">
        <v>133</v>
      </c>
      <c r="RDE162" s="120">
        <v>44264</v>
      </c>
      <c r="RDF162" s="133">
        <v>9.73</v>
      </c>
      <c r="RDG162" s="120" t="s">
        <v>152</v>
      </c>
      <c r="RDH162" s="120" t="s">
        <v>133</v>
      </c>
      <c r="RDI162" s="120">
        <v>44264</v>
      </c>
      <c r="RDJ162" s="133">
        <v>9.73</v>
      </c>
      <c r="RDK162" s="120" t="s">
        <v>152</v>
      </c>
      <c r="RDL162" s="120" t="s">
        <v>133</v>
      </c>
      <c r="RDM162" s="120">
        <v>44264</v>
      </c>
      <c r="RDN162" s="133">
        <v>9.73</v>
      </c>
      <c r="RDO162" s="120" t="s">
        <v>152</v>
      </c>
      <c r="RDP162" s="120" t="s">
        <v>133</v>
      </c>
      <c r="RDQ162" s="120">
        <v>44264</v>
      </c>
      <c r="RDR162" s="133">
        <v>9.73</v>
      </c>
      <c r="RDS162" s="120" t="s">
        <v>152</v>
      </c>
      <c r="RDT162" s="120" t="s">
        <v>133</v>
      </c>
      <c r="RDU162" s="120">
        <v>44264</v>
      </c>
      <c r="RDV162" s="133">
        <v>9.73</v>
      </c>
      <c r="RDW162" s="120" t="s">
        <v>152</v>
      </c>
      <c r="RDX162" s="120" t="s">
        <v>133</v>
      </c>
      <c r="RDY162" s="120">
        <v>44264</v>
      </c>
      <c r="RDZ162" s="133">
        <v>9.73</v>
      </c>
      <c r="REA162" s="120" t="s">
        <v>152</v>
      </c>
      <c r="REB162" s="120" t="s">
        <v>133</v>
      </c>
      <c r="REC162" s="120">
        <v>44264</v>
      </c>
      <c r="RED162" s="133">
        <v>9.73</v>
      </c>
      <c r="REE162" s="120" t="s">
        <v>152</v>
      </c>
      <c r="REF162" s="120" t="s">
        <v>133</v>
      </c>
      <c r="REG162" s="120">
        <v>44264</v>
      </c>
      <c r="REH162" s="133">
        <v>9.73</v>
      </c>
      <c r="REI162" s="120" t="s">
        <v>152</v>
      </c>
      <c r="REJ162" s="120" t="s">
        <v>133</v>
      </c>
      <c r="REK162" s="120">
        <v>44264</v>
      </c>
      <c r="REL162" s="133">
        <v>9.73</v>
      </c>
      <c r="REM162" s="120" t="s">
        <v>152</v>
      </c>
      <c r="REN162" s="120" t="s">
        <v>133</v>
      </c>
      <c r="REO162" s="120">
        <v>44264</v>
      </c>
      <c r="REP162" s="133">
        <v>9.73</v>
      </c>
      <c r="REQ162" s="120" t="s">
        <v>152</v>
      </c>
      <c r="RER162" s="120" t="s">
        <v>133</v>
      </c>
      <c r="RES162" s="120">
        <v>44264</v>
      </c>
      <c r="RET162" s="133">
        <v>9.73</v>
      </c>
      <c r="REU162" s="120" t="s">
        <v>152</v>
      </c>
      <c r="REV162" s="120" t="s">
        <v>133</v>
      </c>
      <c r="REW162" s="120">
        <v>44264</v>
      </c>
      <c r="REX162" s="133">
        <v>9.73</v>
      </c>
      <c r="REY162" s="120" t="s">
        <v>152</v>
      </c>
      <c r="REZ162" s="120" t="s">
        <v>133</v>
      </c>
      <c r="RFA162" s="120">
        <v>44264</v>
      </c>
      <c r="RFB162" s="133">
        <v>9.73</v>
      </c>
      <c r="RFC162" s="120" t="s">
        <v>152</v>
      </c>
      <c r="RFD162" s="120" t="s">
        <v>133</v>
      </c>
      <c r="RFE162" s="120">
        <v>44264</v>
      </c>
      <c r="RFF162" s="133">
        <v>9.73</v>
      </c>
      <c r="RFG162" s="120" t="s">
        <v>152</v>
      </c>
      <c r="RFH162" s="120" t="s">
        <v>133</v>
      </c>
      <c r="RFI162" s="120">
        <v>44264</v>
      </c>
      <c r="RFJ162" s="133">
        <v>9.73</v>
      </c>
      <c r="RFK162" s="120" t="s">
        <v>152</v>
      </c>
      <c r="RFL162" s="120" t="s">
        <v>133</v>
      </c>
      <c r="RFM162" s="120">
        <v>44264</v>
      </c>
      <c r="RFN162" s="133">
        <v>9.73</v>
      </c>
      <c r="RFO162" s="120" t="s">
        <v>152</v>
      </c>
      <c r="RFP162" s="120" t="s">
        <v>133</v>
      </c>
      <c r="RFQ162" s="120">
        <v>44264</v>
      </c>
      <c r="RFR162" s="133">
        <v>9.73</v>
      </c>
      <c r="RFS162" s="120" t="s">
        <v>152</v>
      </c>
      <c r="RFT162" s="120" t="s">
        <v>133</v>
      </c>
      <c r="RFU162" s="120">
        <v>44264</v>
      </c>
      <c r="RFV162" s="133">
        <v>9.73</v>
      </c>
      <c r="RFW162" s="120" t="s">
        <v>152</v>
      </c>
      <c r="RFX162" s="120" t="s">
        <v>133</v>
      </c>
      <c r="RFY162" s="120">
        <v>44264</v>
      </c>
      <c r="RFZ162" s="133">
        <v>9.73</v>
      </c>
      <c r="RGA162" s="120" t="s">
        <v>152</v>
      </c>
      <c r="RGB162" s="120" t="s">
        <v>133</v>
      </c>
      <c r="RGC162" s="120">
        <v>44264</v>
      </c>
      <c r="RGD162" s="133">
        <v>9.73</v>
      </c>
      <c r="RGE162" s="120" t="s">
        <v>152</v>
      </c>
      <c r="RGF162" s="120" t="s">
        <v>133</v>
      </c>
      <c r="RGG162" s="120">
        <v>44264</v>
      </c>
      <c r="RGH162" s="133">
        <v>9.73</v>
      </c>
      <c r="RGI162" s="120" t="s">
        <v>152</v>
      </c>
      <c r="RGJ162" s="120" t="s">
        <v>133</v>
      </c>
      <c r="RGK162" s="120">
        <v>44264</v>
      </c>
      <c r="RGL162" s="133">
        <v>9.73</v>
      </c>
      <c r="RGM162" s="120" t="s">
        <v>152</v>
      </c>
      <c r="RGN162" s="120" t="s">
        <v>133</v>
      </c>
      <c r="RGO162" s="120">
        <v>44264</v>
      </c>
      <c r="RGP162" s="133">
        <v>9.73</v>
      </c>
      <c r="RGQ162" s="120" t="s">
        <v>152</v>
      </c>
      <c r="RGR162" s="120" t="s">
        <v>133</v>
      </c>
      <c r="RGS162" s="120">
        <v>44264</v>
      </c>
      <c r="RGT162" s="133">
        <v>9.73</v>
      </c>
      <c r="RGU162" s="120" t="s">
        <v>152</v>
      </c>
      <c r="RGV162" s="120" t="s">
        <v>133</v>
      </c>
      <c r="RGW162" s="120">
        <v>44264</v>
      </c>
      <c r="RGX162" s="133">
        <v>9.73</v>
      </c>
      <c r="RGY162" s="120" t="s">
        <v>152</v>
      </c>
      <c r="RGZ162" s="120" t="s">
        <v>133</v>
      </c>
      <c r="RHA162" s="120">
        <v>44264</v>
      </c>
      <c r="RHB162" s="133">
        <v>9.73</v>
      </c>
      <c r="RHC162" s="120" t="s">
        <v>152</v>
      </c>
      <c r="RHD162" s="120" t="s">
        <v>133</v>
      </c>
      <c r="RHE162" s="120">
        <v>44264</v>
      </c>
      <c r="RHF162" s="133">
        <v>9.73</v>
      </c>
      <c r="RHG162" s="120" t="s">
        <v>152</v>
      </c>
      <c r="RHH162" s="120" t="s">
        <v>133</v>
      </c>
      <c r="RHI162" s="120">
        <v>44264</v>
      </c>
      <c r="RHJ162" s="133">
        <v>9.73</v>
      </c>
      <c r="RHK162" s="120" t="s">
        <v>152</v>
      </c>
      <c r="RHL162" s="120" t="s">
        <v>133</v>
      </c>
      <c r="RHM162" s="120">
        <v>44264</v>
      </c>
      <c r="RHN162" s="133">
        <v>9.73</v>
      </c>
      <c r="RHO162" s="120" t="s">
        <v>152</v>
      </c>
      <c r="RHP162" s="120" t="s">
        <v>133</v>
      </c>
      <c r="RHQ162" s="120">
        <v>44264</v>
      </c>
      <c r="RHR162" s="133">
        <v>9.73</v>
      </c>
      <c r="RHS162" s="120" t="s">
        <v>152</v>
      </c>
      <c r="RHT162" s="120" t="s">
        <v>133</v>
      </c>
      <c r="RHU162" s="120">
        <v>44264</v>
      </c>
      <c r="RHV162" s="133">
        <v>9.73</v>
      </c>
      <c r="RHW162" s="120" t="s">
        <v>152</v>
      </c>
      <c r="RHX162" s="120" t="s">
        <v>133</v>
      </c>
      <c r="RHY162" s="120">
        <v>44264</v>
      </c>
      <c r="RHZ162" s="133">
        <v>9.73</v>
      </c>
      <c r="RIA162" s="120" t="s">
        <v>152</v>
      </c>
      <c r="RIB162" s="120" t="s">
        <v>133</v>
      </c>
      <c r="RIC162" s="120">
        <v>44264</v>
      </c>
      <c r="RID162" s="133">
        <v>9.73</v>
      </c>
      <c r="RIE162" s="120" t="s">
        <v>152</v>
      </c>
      <c r="RIF162" s="120" t="s">
        <v>133</v>
      </c>
      <c r="RIG162" s="120">
        <v>44264</v>
      </c>
      <c r="RIH162" s="133">
        <v>9.73</v>
      </c>
      <c r="RII162" s="120" t="s">
        <v>152</v>
      </c>
      <c r="RIJ162" s="120" t="s">
        <v>133</v>
      </c>
      <c r="RIK162" s="120">
        <v>44264</v>
      </c>
      <c r="RIL162" s="133">
        <v>9.73</v>
      </c>
      <c r="RIM162" s="120" t="s">
        <v>152</v>
      </c>
      <c r="RIN162" s="120" t="s">
        <v>133</v>
      </c>
      <c r="RIO162" s="120">
        <v>44264</v>
      </c>
      <c r="RIP162" s="133">
        <v>9.73</v>
      </c>
      <c r="RIQ162" s="120" t="s">
        <v>152</v>
      </c>
      <c r="RIR162" s="120" t="s">
        <v>133</v>
      </c>
      <c r="RIS162" s="120">
        <v>44264</v>
      </c>
      <c r="RIT162" s="133">
        <v>9.73</v>
      </c>
      <c r="RIU162" s="120" t="s">
        <v>152</v>
      </c>
      <c r="RIV162" s="120" t="s">
        <v>133</v>
      </c>
      <c r="RIW162" s="120">
        <v>44264</v>
      </c>
      <c r="RIX162" s="133">
        <v>9.73</v>
      </c>
      <c r="RIY162" s="120" t="s">
        <v>152</v>
      </c>
      <c r="RIZ162" s="120" t="s">
        <v>133</v>
      </c>
      <c r="RJA162" s="120">
        <v>44264</v>
      </c>
      <c r="RJB162" s="133">
        <v>9.73</v>
      </c>
      <c r="RJC162" s="120" t="s">
        <v>152</v>
      </c>
      <c r="RJD162" s="120" t="s">
        <v>133</v>
      </c>
      <c r="RJE162" s="120">
        <v>44264</v>
      </c>
      <c r="RJF162" s="133">
        <v>9.73</v>
      </c>
      <c r="RJG162" s="120" t="s">
        <v>152</v>
      </c>
      <c r="RJH162" s="120" t="s">
        <v>133</v>
      </c>
      <c r="RJI162" s="120">
        <v>44264</v>
      </c>
      <c r="RJJ162" s="133">
        <v>9.73</v>
      </c>
      <c r="RJK162" s="120" t="s">
        <v>152</v>
      </c>
      <c r="RJL162" s="120" t="s">
        <v>133</v>
      </c>
      <c r="RJM162" s="120">
        <v>44264</v>
      </c>
      <c r="RJN162" s="133">
        <v>9.73</v>
      </c>
      <c r="RJO162" s="120" t="s">
        <v>152</v>
      </c>
      <c r="RJP162" s="120" t="s">
        <v>133</v>
      </c>
      <c r="RJQ162" s="120">
        <v>44264</v>
      </c>
      <c r="RJR162" s="133">
        <v>9.73</v>
      </c>
      <c r="RJS162" s="120" t="s">
        <v>152</v>
      </c>
      <c r="RJT162" s="120" t="s">
        <v>133</v>
      </c>
      <c r="RJU162" s="120">
        <v>44264</v>
      </c>
      <c r="RJV162" s="133">
        <v>9.73</v>
      </c>
      <c r="RJW162" s="120" t="s">
        <v>152</v>
      </c>
      <c r="RJX162" s="120" t="s">
        <v>133</v>
      </c>
      <c r="RJY162" s="120">
        <v>44264</v>
      </c>
      <c r="RJZ162" s="133">
        <v>9.73</v>
      </c>
      <c r="RKA162" s="120" t="s">
        <v>152</v>
      </c>
      <c r="RKB162" s="120" t="s">
        <v>133</v>
      </c>
      <c r="RKC162" s="120">
        <v>44264</v>
      </c>
      <c r="RKD162" s="133">
        <v>9.73</v>
      </c>
      <c r="RKE162" s="120" t="s">
        <v>152</v>
      </c>
      <c r="RKF162" s="120" t="s">
        <v>133</v>
      </c>
      <c r="RKG162" s="120">
        <v>44264</v>
      </c>
      <c r="RKH162" s="133">
        <v>9.73</v>
      </c>
      <c r="RKI162" s="120" t="s">
        <v>152</v>
      </c>
      <c r="RKJ162" s="120" t="s">
        <v>133</v>
      </c>
      <c r="RKK162" s="120">
        <v>44264</v>
      </c>
      <c r="RKL162" s="133">
        <v>9.73</v>
      </c>
      <c r="RKM162" s="120" t="s">
        <v>152</v>
      </c>
      <c r="RKN162" s="120" t="s">
        <v>133</v>
      </c>
      <c r="RKO162" s="120">
        <v>44264</v>
      </c>
      <c r="RKP162" s="133">
        <v>9.73</v>
      </c>
      <c r="RKQ162" s="120" t="s">
        <v>152</v>
      </c>
      <c r="RKR162" s="120" t="s">
        <v>133</v>
      </c>
      <c r="RKS162" s="120">
        <v>44264</v>
      </c>
      <c r="RKT162" s="133">
        <v>9.73</v>
      </c>
      <c r="RKU162" s="120" t="s">
        <v>152</v>
      </c>
      <c r="RKV162" s="120" t="s">
        <v>133</v>
      </c>
      <c r="RKW162" s="120">
        <v>44264</v>
      </c>
      <c r="RKX162" s="133">
        <v>9.73</v>
      </c>
      <c r="RKY162" s="120" t="s">
        <v>152</v>
      </c>
      <c r="RKZ162" s="120" t="s">
        <v>133</v>
      </c>
      <c r="RLA162" s="120">
        <v>44264</v>
      </c>
      <c r="RLB162" s="133">
        <v>9.73</v>
      </c>
      <c r="RLC162" s="120" t="s">
        <v>152</v>
      </c>
      <c r="RLD162" s="120" t="s">
        <v>133</v>
      </c>
      <c r="RLE162" s="120">
        <v>44264</v>
      </c>
      <c r="RLF162" s="133">
        <v>9.73</v>
      </c>
      <c r="RLG162" s="120" t="s">
        <v>152</v>
      </c>
      <c r="RLH162" s="120" t="s">
        <v>133</v>
      </c>
      <c r="RLI162" s="120">
        <v>44264</v>
      </c>
      <c r="RLJ162" s="133">
        <v>9.73</v>
      </c>
      <c r="RLK162" s="120" t="s">
        <v>152</v>
      </c>
      <c r="RLL162" s="120" t="s">
        <v>133</v>
      </c>
      <c r="RLM162" s="120">
        <v>44264</v>
      </c>
      <c r="RLN162" s="133">
        <v>9.73</v>
      </c>
      <c r="RLO162" s="120" t="s">
        <v>152</v>
      </c>
      <c r="RLP162" s="120" t="s">
        <v>133</v>
      </c>
      <c r="RLQ162" s="120">
        <v>44264</v>
      </c>
      <c r="RLR162" s="133">
        <v>9.73</v>
      </c>
      <c r="RLS162" s="120" t="s">
        <v>152</v>
      </c>
      <c r="RLT162" s="120" t="s">
        <v>133</v>
      </c>
      <c r="RLU162" s="120">
        <v>44264</v>
      </c>
      <c r="RLV162" s="133">
        <v>9.73</v>
      </c>
      <c r="RLW162" s="120" t="s">
        <v>152</v>
      </c>
      <c r="RLX162" s="120" t="s">
        <v>133</v>
      </c>
      <c r="RLY162" s="120">
        <v>44264</v>
      </c>
      <c r="RLZ162" s="133">
        <v>9.73</v>
      </c>
      <c r="RMA162" s="120" t="s">
        <v>152</v>
      </c>
      <c r="RMB162" s="120" t="s">
        <v>133</v>
      </c>
      <c r="RMC162" s="120">
        <v>44264</v>
      </c>
      <c r="RMD162" s="133">
        <v>9.73</v>
      </c>
      <c r="RME162" s="120" t="s">
        <v>152</v>
      </c>
      <c r="RMF162" s="120" t="s">
        <v>133</v>
      </c>
      <c r="RMG162" s="120">
        <v>44264</v>
      </c>
      <c r="RMH162" s="133">
        <v>9.73</v>
      </c>
      <c r="RMI162" s="120" t="s">
        <v>152</v>
      </c>
      <c r="RMJ162" s="120" t="s">
        <v>133</v>
      </c>
      <c r="RMK162" s="120">
        <v>44264</v>
      </c>
      <c r="RML162" s="133">
        <v>9.73</v>
      </c>
      <c r="RMM162" s="120" t="s">
        <v>152</v>
      </c>
      <c r="RMN162" s="120" t="s">
        <v>133</v>
      </c>
      <c r="RMO162" s="120">
        <v>44264</v>
      </c>
      <c r="RMP162" s="133">
        <v>9.73</v>
      </c>
      <c r="RMQ162" s="120" t="s">
        <v>152</v>
      </c>
      <c r="RMR162" s="120" t="s">
        <v>133</v>
      </c>
      <c r="RMS162" s="120">
        <v>44264</v>
      </c>
      <c r="RMT162" s="133">
        <v>9.73</v>
      </c>
      <c r="RMU162" s="120" t="s">
        <v>152</v>
      </c>
      <c r="RMV162" s="120" t="s">
        <v>133</v>
      </c>
      <c r="RMW162" s="120">
        <v>44264</v>
      </c>
      <c r="RMX162" s="133">
        <v>9.73</v>
      </c>
      <c r="RMY162" s="120" t="s">
        <v>152</v>
      </c>
      <c r="RMZ162" s="120" t="s">
        <v>133</v>
      </c>
      <c r="RNA162" s="120">
        <v>44264</v>
      </c>
      <c r="RNB162" s="133">
        <v>9.73</v>
      </c>
      <c r="RNC162" s="120" t="s">
        <v>152</v>
      </c>
      <c r="RND162" s="120" t="s">
        <v>133</v>
      </c>
      <c r="RNE162" s="120">
        <v>44264</v>
      </c>
      <c r="RNF162" s="133">
        <v>9.73</v>
      </c>
      <c r="RNG162" s="120" t="s">
        <v>152</v>
      </c>
      <c r="RNH162" s="120" t="s">
        <v>133</v>
      </c>
      <c r="RNI162" s="120">
        <v>44264</v>
      </c>
      <c r="RNJ162" s="133">
        <v>9.73</v>
      </c>
      <c r="RNK162" s="120" t="s">
        <v>152</v>
      </c>
      <c r="RNL162" s="120" t="s">
        <v>133</v>
      </c>
      <c r="RNM162" s="120">
        <v>44264</v>
      </c>
      <c r="RNN162" s="133">
        <v>9.73</v>
      </c>
      <c r="RNO162" s="120" t="s">
        <v>152</v>
      </c>
      <c r="RNP162" s="120" t="s">
        <v>133</v>
      </c>
      <c r="RNQ162" s="120">
        <v>44264</v>
      </c>
      <c r="RNR162" s="133">
        <v>9.73</v>
      </c>
      <c r="RNS162" s="120" t="s">
        <v>152</v>
      </c>
      <c r="RNT162" s="120" t="s">
        <v>133</v>
      </c>
      <c r="RNU162" s="120">
        <v>44264</v>
      </c>
      <c r="RNV162" s="133">
        <v>9.73</v>
      </c>
      <c r="RNW162" s="120" t="s">
        <v>152</v>
      </c>
      <c r="RNX162" s="120" t="s">
        <v>133</v>
      </c>
      <c r="RNY162" s="120">
        <v>44264</v>
      </c>
      <c r="RNZ162" s="133">
        <v>9.73</v>
      </c>
      <c r="ROA162" s="120" t="s">
        <v>152</v>
      </c>
      <c r="ROB162" s="120" t="s">
        <v>133</v>
      </c>
      <c r="ROC162" s="120">
        <v>44264</v>
      </c>
      <c r="ROD162" s="133">
        <v>9.73</v>
      </c>
      <c r="ROE162" s="120" t="s">
        <v>152</v>
      </c>
      <c r="ROF162" s="120" t="s">
        <v>133</v>
      </c>
      <c r="ROG162" s="120">
        <v>44264</v>
      </c>
      <c r="ROH162" s="133">
        <v>9.73</v>
      </c>
      <c r="ROI162" s="120" t="s">
        <v>152</v>
      </c>
      <c r="ROJ162" s="120" t="s">
        <v>133</v>
      </c>
      <c r="ROK162" s="120">
        <v>44264</v>
      </c>
      <c r="ROL162" s="133">
        <v>9.73</v>
      </c>
      <c r="ROM162" s="120" t="s">
        <v>152</v>
      </c>
      <c r="RON162" s="120" t="s">
        <v>133</v>
      </c>
      <c r="ROO162" s="120">
        <v>44264</v>
      </c>
      <c r="ROP162" s="133">
        <v>9.73</v>
      </c>
      <c r="ROQ162" s="120" t="s">
        <v>152</v>
      </c>
      <c r="ROR162" s="120" t="s">
        <v>133</v>
      </c>
      <c r="ROS162" s="120">
        <v>44264</v>
      </c>
      <c r="ROT162" s="133">
        <v>9.73</v>
      </c>
      <c r="ROU162" s="120" t="s">
        <v>152</v>
      </c>
      <c r="ROV162" s="120" t="s">
        <v>133</v>
      </c>
      <c r="ROW162" s="120">
        <v>44264</v>
      </c>
      <c r="ROX162" s="133">
        <v>9.73</v>
      </c>
      <c r="ROY162" s="120" t="s">
        <v>152</v>
      </c>
      <c r="ROZ162" s="120" t="s">
        <v>133</v>
      </c>
      <c r="RPA162" s="120">
        <v>44264</v>
      </c>
      <c r="RPB162" s="133">
        <v>9.73</v>
      </c>
      <c r="RPC162" s="120" t="s">
        <v>152</v>
      </c>
      <c r="RPD162" s="120" t="s">
        <v>133</v>
      </c>
      <c r="RPE162" s="120">
        <v>44264</v>
      </c>
      <c r="RPF162" s="133">
        <v>9.73</v>
      </c>
      <c r="RPG162" s="120" t="s">
        <v>152</v>
      </c>
      <c r="RPH162" s="120" t="s">
        <v>133</v>
      </c>
      <c r="RPI162" s="120">
        <v>44264</v>
      </c>
      <c r="RPJ162" s="133">
        <v>9.73</v>
      </c>
      <c r="RPK162" s="120" t="s">
        <v>152</v>
      </c>
      <c r="RPL162" s="120" t="s">
        <v>133</v>
      </c>
      <c r="RPM162" s="120">
        <v>44264</v>
      </c>
      <c r="RPN162" s="133">
        <v>9.73</v>
      </c>
      <c r="RPO162" s="120" t="s">
        <v>152</v>
      </c>
      <c r="RPP162" s="120" t="s">
        <v>133</v>
      </c>
      <c r="RPQ162" s="120">
        <v>44264</v>
      </c>
      <c r="RPR162" s="133">
        <v>9.73</v>
      </c>
      <c r="RPS162" s="120" t="s">
        <v>152</v>
      </c>
      <c r="RPT162" s="120" t="s">
        <v>133</v>
      </c>
      <c r="RPU162" s="120">
        <v>44264</v>
      </c>
      <c r="RPV162" s="133">
        <v>9.73</v>
      </c>
      <c r="RPW162" s="120" t="s">
        <v>152</v>
      </c>
      <c r="RPX162" s="120" t="s">
        <v>133</v>
      </c>
      <c r="RPY162" s="120">
        <v>44264</v>
      </c>
      <c r="RPZ162" s="133">
        <v>9.73</v>
      </c>
      <c r="RQA162" s="120" t="s">
        <v>152</v>
      </c>
      <c r="RQB162" s="120" t="s">
        <v>133</v>
      </c>
      <c r="RQC162" s="120">
        <v>44264</v>
      </c>
      <c r="RQD162" s="133">
        <v>9.73</v>
      </c>
      <c r="RQE162" s="120" t="s">
        <v>152</v>
      </c>
      <c r="RQF162" s="120" t="s">
        <v>133</v>
      </c>
      <c r="RQG162" s="120">
        <v>44264</v>
      </c>
      <c r="RQH162" s="133">
        <v>9.73</v>
      </c>
      <c r="RQI162" s="120" t="s">
        <v>152</v>
      </c>
      <c r="RQJ162" s="120" t="s">
        <v>133</v>
      </c>
      <c r="RQK162" s="120">
        <v>44264</v>
      </c>
      <c r="RQL162" s="133">
        <v>9.73</v>
      </c>
      <c r="RQM162" s="120" t="s">
        <v>152</v>
      </c>
      <c r="RQN162" s="120" t="s">
        <v>133</v>
      </c>
      <c r="RQO162" s="120">
        <v>44264</v>
      </c>
      <c r="RQP162" s="133">
        <v>9.73</v>
      </c>
      <c r="RQQ162" s="120" t="s">
        <v>152</v>
      </c>
      <c r="RQR162" s="120" t="s">
        <v>133</v>
      </c>
      <c r="RQS162" s="120">
        <v>44264</v>
      </c>
      <c r="RQT162" s="133">
        <v>9.73</v>
      </c>
      <c r="RQU162" s="120" t="s">
        <v>152</v>
      </c>
      <c r="RQV162" s="120" t="s">
        <v>133</v>
      </c>
      <c r="RQW162" s="120">
        <v>44264</v>
      </c>
      <c r="RQX162" s="133">
        <v>9.73</v>
      </c>
      <c r="RQY162" s="120" t="s">
        <v>152</v>
      </c>
      <c r="RQZ162" s="120" t="s">
        <v>133</v>
      </c>
      <c r="RRA162" s="120">
        <v>44264</v>
      </c>
      <c r="RRB162" s="133">
        <v>9.73</v>
      </c>
      <c r="RRC162" s="120" t="s">
        <v>152</v>
      </c>
      <c r="RRD162" s="120" t="s">
        <v>133</v>
      </c>
      <c r="RRE162" s="120">
        <v>44264</v>
      </c>
      <c r="RRF162" s="133">
        <v>9.73</v>
      </c>
      <c r="RRG162" s="120" t="s">
        <v>152</v>
      </c>
      <c r="RRH162" s="120" t="s">
        <v>133</v>
      </c>
      <c r="RRI162" s="120">
        <v>44264</v>
      </c>
      <c r="RRJ162" s="133">
        <v>9.73</v>
      </c>
      <c r="RRK162" s="120" t="s">
        <v>152</v>
      </c>
      <c r="RRL162" s="120" t="s">
        <v>133</v>
      </c>
      <c r="RRM162" s="120">
        <v>44264</v>
      </c>
      <c r="RRN162" s="133">
        <v>9.73</v>
      </c>
      <c r="RRO162" s="120" t="s">
        <v>152</v>
      </c>
      <c r="RRP162" s="120" t="s">
        <v>133</v>
      </c>
      <c r="RRQ162" s="120">
        <v>44264</v>
      </c>
      <c r="RRR162" s="133">
        <v>9.73</v>
      </c>
      <c r="RRS162" s="120" t="s">
        <v>152</v>
      </c>
      <c r="RRT162" s="120" t="s">
        <v>133</v>
      </c>
      <c r="RRU162" s="120">
        <v>44264</v>
      </c>
      <c r="RRV162" s="133">
        <v>9.73</v>
      </c>
      <c r="RRW162" s="120" t="s">
        <v>152</v>
      </c>
      <c r="RRX162" s="120" t="s">
        <v>133</v>
      </c>
      <c r="RRY162" s="120">
        <v>44264</v>
      </c>
      <c r="RRZ162" s="133">
        <v>9.73</v>
      </c>
      <c r="RSA162" s="120" t="s">
        <v>152</v>
      </c>
      <c r="RSB162" s="120" t="s">
        <v>133</v>
      </c>
      <c r="RSC162" s="120">
        <v>44264</v>
      </c>
      <c r="RSD162" s="133">
        <v>9.73</v>
      </c>
      <c r="RSE162" s="120" t="s">
        <v>152</v>
      </c>
      <c r="RSF162" s="120" t="s">
        <v>133</v>
      </c>
      <c r="RSG162" s="120">
        <v>44264</v>
      </c>
      <c r="RSH162" s="133">
        <v>9.73</v>
      </c>
      <c r="RSI162" s="120" t="s">
        <v>152</v>
      </c>
      <c r="RSJ162" s="120" t="s">
        <v>133</v>
      </c>
      <c r="RSK162" s="120">
        <v>44264</v>
      </c>
      <c r="RSL162" s="133">
        <v>9.73</v>
      </c>
      <c r="RSM162" s="120" t="s">
        <v>152</v>
      </c>
      <c r="RSN162" s="120" t="s">
        <v>133</v>
      </c>
      <c r="RSO162" s="120">
        <v>44264</v>
      </c>
      <c r="RSP162" s="133">
        <v>9.73</v>
      </c>
      <c r="RSQ162" s="120" t="s">
        <v>152</v>
      </c>
      <c r="RSR162" s="120" t="s">
        <v>133</v>
      </c>
      <c r="RSS162" s="120">
        <v>44264</v>
      </c>
      <c r="RST162" s="133">
        <v>9.73</v>
      </c>
      <c r="RSU162" s="120" t="s">
        <v>152</v>
      </c>
      <c r="RSV162" s="120" t="s">
        <v>133</v>
      </c>
      <c r="RSW162" s="120">
        <v>44264</v>
      </c>
      <c r="RSX162" s="133">
        <v>9.73</v>
      </c>
      <c r="RSY162" s="120" t="s">
        <v>152</v>
      </c>
      <c r="RSZ162" s="120" t="s">
        <v>133</v>
      </c>
      <c r="RTA162" s="120">
        <v>44264</v>
      </c>
      <c r="RTB162" s="133">
        <v>9.73</v>
      </c>
      <c r="RTC162" s="120" t="s">
        <v>152</v>
      </c>
      <c r="RTD162" s="120" t="s">
        <v>133</v>
      </c>
      <c r="RTE162" s="120">
        <v>44264</v>
      </c>
      <c r="RTF162" s="133">
        <v>9.73</v>
      </c>
      <c r="RTG162" s="120" t="s">
        <v>152</v>
      </c>
      <c r="RTH162" s="120" t="s">
        <v>133</v>
      </c>
      <c r="RTI162" s="120">
        <v>44264</v>
      </c>
      <c r="RTJ162" s="133">
        <v>9.73</v>
      </c>
      <c r="RTK162" s="120" t="s">
        <v>152</v>
      </c>
      <c r="RTL162" s="120" t="s">
        <v>133</v>
      </c>
      <c r="RTM162" s="120">
        <v>44264</v>
      </c>
      <c r="RTN162" s="133">
        <v>9.73</v>
      </c>
      <c r="RTO162" s="120" t="s">
        <v>152</v>
      </c>
      <c r="RTP162" s="120" t="s">
        <v>133</v>
      </c>
      <c r="RTQ162" s="120">
        <v>44264</v>
      </c>
      <c r="RTR162" s="133">
        <v>9.73</v>
      </c>
      <c r="RTS162" s="120" t="s">
        <v>152</v>
      </c>
      <c r="RTT162" s="120" t="s">
        <v>133</v>
      </c>
      <c r="RTU162" s="120">
        <v>44264</v>
      </c>
      <c r="RTV162" s="133">
        <v>9.73</v>
      </c>
      <c r="RTW162" s="120" t="s">
        <v>152</v>
      </c>
      <c r="RTX162" s="120" t="s">
        <v>133</v>
      </c>
      <c r="RTY162" s="120">
        <v>44264</v>
      </c>
      <c r="RTZ162" s="133">
        <v>9.73</v>
      </c>
      <c r="RUA162" s="120" t="s">
        <v>152</v>
      </c>
      <c r="RUB162" s="120" t="s">
        <v>133</v>
      </c>
      <c r="RUC162" s="120">
        <v>44264</v>
      </c>
      <c r="RUD162" s="133">
        <v>9.73</v>
      </c>
      <c r="RUE162" s="120" t="s">
        <v>152</v>
      </c>
      <c r="RUF162" s="120" t="s">
        <v>133</v>
      </c>
      <c r="RUG162" s="120">
        <v>44264</v>
      </c>
      <c r="RUH162" s="133">
        <v>9.73</v>
      </c>
      <c r="RUI162" s="120" t="s">
        <v>152</v>
      </c>
      <c r="RUJ162" s="120" t="s">
        <v>133</v>
      </c>
      <c r="RUK162" s="120">
        <v>44264</v>
      </c>
      <c r="RUL162" s="133">
        <v>9.73</v>
      </c>
      <c r="RUM162" s="120" t="s">
        <v>152</v>
      </c>
      <c r="RUN162" s="120" t="s">
        <v>133</v>
      </c>
      <c r="RUO162" s="120">
        <v>44264</v>
      </c>
      <c r="RUP162" s="133">
        <v>9.73</v>
      </c>
      <c r="RUQ162" s="120" t="s">
        <v>152</v>
      </c>
      <c r="RUR162" s="120" t="s">
        <v>133</v>
      </c>
      <c r="RUS162" s="120">
        <v>44264</v>
      </c>
      <c r="RUT162" s="133">
        <v>9.73</v>
      </c>
      <c r="RUU162" s="120" t="s">
        <v>152</v>
      </c>
      <c r="RUV162" s="120" t="s">
        <v>133</v>
      </c>
      <c r="RUW162" s="120">
        <v>44264</v>
      </c>
      <c r="RUX162" s="133">
        <v>9.73</v>
      </c>
      <c r="RUY162" s="120" t="s">
        <v>152</v>
      </c>
      <c r="RUZ162" s="120" t="s">
        <v>133</v>
      </c>
      <c r="RVA162" s="120">
        <v>44264</v>
      </c>
      <c r="RVB162" s="133">
        <v>9.73</v>
      </c>
      <c r="RVC162" s="120" t="s">
        <v>152</v>
      </c>
      <c r="RVD162" s="120" t="s">
        <v>133</v>
      </c>
      <c r="RVE162" s="120">
        <v>44264</v>
      </c>
      <c r="RVF162" s="133">
        <v>9.73</v>
      </c>
      <c r="RVG162" s="120" t="s">
        <v>152</v>
      </c>
      <c r="RVH162" s="120" t="s">
        <v>133</v>
      </c>
      <c r="RVI162" s="120">
        <v>44264</v>
      </c>
      <c r="RVJ162" s="133">
        <v>9.73</v>
      </c>
      <c r="RVK162" s="120" t="s">
        <v>152</v>
      </c>
      <c r="RVL162" s="120" t="s">
        <v>133</v>
      </c>
      <c r="RVM162" s="120">
        <v>44264</v>
      </c>
      <c r="RVN162" s="133">
        <v>9.73</v>
      </c>
      <c r="RVO162" s="120" t="s">
        <v>152</v>
      </c>
      <c r="RVP162" s="120" t="s">
        <v>133</v>
      </c>
      <c r="RVQ162" s="120">
        <v>44264</v>
      </c>
      <c r="RVR162" s="133">
        <v>9.73</v>
      </c>
      <c r="RVS162" s="120" t="s">
        <v>152</v>
      </c>
      <c r="RVT162" s="120" t="s">
        <v>133</v>
      </c>
      <c r="RVU162" s="120">
        <v>44264</v>
      </c>
      <c r="RVV162" s="133">
        <v>9.73</v>
      </c>
      <c r="RVW162" s="120" t="s">
        <v>152</v>
      </c>
      <c r="RVX162" s="120" t="s">
        <v>133</v>
      </c>
      <c r="RVY162" s="120">
        <v>44264</v>
      </c>
      <c r="RVZ162" s="133">
        <v>9.73</v>
      </c>
      <c r="RWA162" s="120" t="s">
        <v>152</v>
      </c>
      <c r="RWB162" s="120" t="s">
        <v>133</v>
      </c>
      <c r="RWC162" s="120">
        <v>44264</v>
      </c>
      <c r="RWD162" s="133">
        <v>9.73</v>
      </c>
      <c r="RWE162" s="120" t="s">
        <v>152</v>
      </c>
      <c r="RWF162" s="120" t="s">
        <v>133</v>
      </c>
      <c r="RWG162" s="120">
        <v>44264</v>
      </c>
      <c r="RWH162" s="133">
        <v>9.73</v>
      </c>
      <c r="RWI162" s="120" t="s">
        <v>152</v>
      </c>
      <c r="RWJ162" s="120" t="s">
        <v>133</v>
      </c>
      <c r="RWK162" s="120">
        <v>44264</v>
      </c>
      <c r="RWL162" s="133">
        <v>9.73</v>
      </c>
      <c r="RWM162" s="120" t="s">
        <v>152</v>
      </c>
      <c r="RWN162" s="120" t="s">
        <v>133</v>
      </c>
      <c r="RWO162" s="120">
        <v>44264</v>
      </c>
      <c r="RWP162" s="133">
        <v>9.73</v>
      </c>
      <c r="RWQ162" s="120" t="s">
        <v>152</v>
      </c>
      <c r="RWR162" s="120" t="s">
        <v>133</v>
      </c>
      <c r="RWS162" s="120">
        <v>44264</v>
      </c>
      <c r="RWT162" s="133">
        <v>9.73</v>
      </c>
      <c r="RWU162" s="120" t="s">
        <v>152</v>
      </c>
      <c r="RWV162" s="120" t="s">
        <v>133</v>
      </c>
      <c r="RWW162" s="120">
        <v>44264</v>
      </c>
      <c r="RWX162" s="133">
        <v>9.73</v>
      </c>
      <c r="RWY162" s="120" t="s">
        <v>152</v>
      </c>
      <c r="RWZ162" s="120" t="s">
        <v>133</v>
      </c>
      <c r="RXA162" s="120">
        <v>44264</v>
      </c>
      <c r="RXB162" s="133">
        <v>9.73</v>
      </c>
      <c r="RXC162" s="120" t="s">
        <v>152</v>
      </c>
      <c r="RXD162" s="120" t="s">
        <v>133</v>
      </c>
      <c r="RXE162" s="120">
        <v>44264</v>
      </c>
      <c r="RXF162" s="133">
        <v>9.73</v>
      </c>
      <c r="RXG162" s="120" t="s">
        <v>152</v>
      </c>
      <c r="RXH162" s="120" t="s">
        <v>133</v>
      </c>
      <c r="RXI162" s="120">
        <v>44264</v>
      </c>
      <c r="RXJ162" s="133">
        <v>9.73</v>
      </c>
      <c r="RXK162" s="120" t="s">
        <v>152</v>
      </c>
      <c r="RXL162" s="120" t="s">
        <v>133</v>
      </c>
      <c r="RXM162" s="120">
        <v>44264</v>
      </c>
      <c r="RXN162" s="133">
        <v>9.73</v>
      </c>
      <c r="RXO162" s="120" t="s">
        <v>152</v>
      </c>
      <c r="RXP162" s="120" t="s">
        <v>133</v>
      </c>
      <c r="RXQ162" s="120">
        <v>44264</v>
      </c>
      <c r="RXR162" s="133">
        <v>9.73</v>
      </c>
      <c r="RXS162" s="120" t="s">
        <v>152</v>
      </c>
      <c r="RXT162" s="120" t="s">
        <v>133</v>
      </c>
      <c r="RXU162" s="120">
        <v>44264</v>
      </c>
      <c r="RXV162" s="133">
        <v>9.73</v>
      </c>
      <c r="RXW162" s="120" t="s">
        <v>152</v>
      </c>
      <c r="RXX162" s="120" t="s">
        <v>133</v>
      </c>
      <c r="RXY162" s="120">
        <v>44264</v>
      </c>
      <c r="RXZ162" s="133">
        <v>9.73</v>
      </c>
      <c r="RYA162" s="120" t="s">
        <v>152</v>
      </c>
      <c r="RYB162" s="120" t="s">
        <v>133</v>
      </c>
      <c r="RYC162" s="120">
        <v>44264</v>
      </c>
      <c r="RYD162" s="133">
        <v>9.73</v>
      </c>
      <c r="RYE162" s="120" t="s">
        <v>152</v>
      </c>
      <c r="RYF162" s="120" t="s">
        <v>133</v>
      </c>
      <c r="RYG162" s="120">
        <v>44264</v>
      </c>
      <c r="RYH162" s="133">
        <v>9.73</v>
      </c>
      <c r="RYI162" s="120" t="s">
        <v>152</v>
      </c>
      <c r="RYJ162" s="120" t="s">
        <v>133</v>
      </c>
      <c r="RYK162" s="120">
        <v>44264</v>
      </c>
      <c r="RYL162" s="133">
        <v>9.73</v>
      </c>
      <c r="RYM162" s="120" t="s">
        <v>152</v>
      </c>
      <c r="RYN162" s="120" t="s">
        <v>133</v>
      </c>
      <c r="RYO162" s="120">
        <v>44264</v>
      </c>
      <c r="RYP162" s="133">
        <v>9.73</v>
      </c>
      <c r="RYQ162" s="120" t="s">
        <v>152</v>
      </c>
      <c r="RYR162" s="120" t="s">
        <v>133</v>
      </c>
      <c r="RYS162" s="120">
        <v>44264</v>
      </c>
      <c r="RYT162" s="133">
        <v>9.73</v>
      </c>
      <c r="RYU162" s="120" t="s">
        <v>152</v>
      </c>
      <c r="RYV162" s="120" t="s">
        <v>133</v>
      </c>
      <c r="RYW162" s="120">
        <v>44264</v>
      </c>
      <c r="RYX162" s="133">
        <v>9.73</v>
      </c>
      <c r="RYY162" s="120" t="s">
        <v>152</v>
      </c>
      <c r="RYZ162" s="120" t="s">
        <v>133</v>
      </c>
      <c r="RZA162" s="120">
        <v>44264</v>
      </c>
      <c r="RZB162" s="133">
        <v>9.73</v>
      </c>
      <c r="RZC162" s="120" t="s">
        <v>152</v>
      </c>
      <c r="RZD162" s="120" t="s">
        <v>133</v>
      </c>
      <c r="RZE162" s="120">
        <v>44264</v>
      </c>
      <c r="RZF162" s="133">
        <v>9.73</v>
      </c>
      <c r="RZG162" s="120" t="s">
        <v>152</v>
      </c>
      <c r="RZH162" s="120" t="s">
        <v>133</v>
      </c>
      <c r="RZI162" s="120">
        <v>44264</v>
      </c>
      <c r="RZJ162" s="133">
        <v>9.73</v>
      </c>
      <c r="RZK162" s="120" t="s">
        <v>152</v>
      </c>
      <c r="RZL162" s="120" t="s">
        <v>133</v>
      </c>
      <c r="RZM162" s="120">
        <v>44264</v>
      </c>
      <c r="RZN162" s="133">
        <v>9.73</v>
      </c>
      <c r="RZO162" s="120" t="s">
        <v>152</v>
      </c>
      <c r="RZP162" s="120" t="s">
        <v>133</v>
      </c>
      <c r="RZQ162" s="120">
        <v>44264</v>
      </c>
      <c r="RZR162" s="133">
        <v>9.73</v>
      </c>
      <c r="RZS162" s="120" t="s">
        <v>152</v>
      </c>
      <c r="RZT162" s="120" t="s">
        <v>133</v>
      </c>
      <c r="RZU162" s="120">
        <v>44264</v>
      </c>
      <c r="RZV162" s="133">
        <v>9.73</v>
      </c>
      <c r="RZW162" s="120" t="s">
        <v>152</v>
      </c>
      <c r="RZX162" s="120" t="s">
        <v>133</v>
      </c>
      <c r="RZY162" s="120">
        <v>44264</v>
      </c>
      <c r="RZZ162" s="133">
        <v>9.73</v>
      </c>
      <c r="SAA162" s="120" t="s">
        <v>152</v>
      </c>
      <c r="SAB162" s="120" t="s">
        <v>133</v>
      </c>
      <c r="SAC162" s="120">
        <v>44264</v>
      </c>
      <c r="SAD162" s="133">
        <v>9.73</v>
      </c>
      <c r="SAE162" s="120" t="s">
        <v>152</v>
      </c>
      <c r="SAF162" s="120" t="s">
        <v>133</v>
      </c>
      <c r="SAG162" s="120">
        <v>44264</v>
      </c>
      <c r="SAH162" s="133">
        <v>9.73</v>
      </c>
      <c r="SAI162" s="120" t="s">
        <v>152</v>
      </c>
      <c r="SAJ162" s="120" t="s">
        <v>133</v>
      </c>
      <c r="SAK162" s="120">
        <v>44264</v>
      </c>
      <c r="SAL162" s="133">
        <v>9.73</v>
      </c>
      <c r="SAM162" s="120" t="s">
        <v>152</v>
      </c>
      <c r="SAN162" s="120" t="s">
        <v>133</v>
      </c>
      <c r="SAO162" s="120">
        <v>44264</v>
      </c>
      <c r="SAP162" s="133">
        <v>9.73</v>
      </c>
      <c r="SAQ162" s="120" t="s">
        <v>152</v>
      </c>
      <c r="SAR162" s="120" t="s">
        <v>133</v>
      </c>
      <c r="SAS162" s="120">
        <v>44264</v>
      </c>
      <c r="SAT162" s="133">
        <v>9.73</v>
      </c>
      <c r="SAU162" s="120" t="s">
        <v>152</v>
      </c>
      <c r="SAV162" s="120" t="s">
        <v>133</v>
      </c>
      <c r="SAW162" s="120">
        <v>44264</v>
      </c>
      <c r="SAX162" s="133">
        <v>9.73</v>
      </c>
      <c r="SAY162" s="120" t="s">
        <v>152</v>
      </c>
      <c r="SAZ162" s="120" t="s">
        <v>133</v>
      </c>
      <c r="SBA162" s="120">
        <v>44264</v>
      </c>
      <c r="SBB162" s="133">
        <v>9.73</v>
      </c>
      <c r="SBC162" s="120" t="s">
        <v>152</v>
      </c>
      <c r="SBD162" s="120" t="s">
        <v>133</v>
      </c>
      <c r="SBE162" s="120">
        <v>44264</v>
      </c>
      <c r="SBF162" s="133">
        <v>9.73</v>
      </c>
      <c r="SBG162" s="120" t="s">
        <v>152</v>
      </c>
      <c r="SBH162" s="120" t="s">
        <v>133</v>
      </c>
      <c r="SBI162" s="120">
        <v>44264</v>
      </c>
      <c r="SBJ162" s="133">
        <v>9.73</v>
      </c>
      <c r="SBK162" s="120" t="s">
        <v>152</v>
      </c>
      <c r="SBL162" s="120" t="s">
        <v>133</v>
      </c>
      <c r="SBM162" s="120">
        <v>44264</v>
      </c>
      <c r="SBN162" s="133">
        <v>9.73</v>
      </c>
      <c r="SBO162" s="120" t="s">
        <v>152</v>
      </c>
      <c r="SBP162" s="120" t="s">
        <v>133</v>
      </c>
      <c r="SBQ162" s="120">
        <v>44264</v>
      </c>
      <c r="SBR162" s="133">
        <v>9.73</v>
      </c>
      <c r="SBS162" s="120" t="s">
        <v>152</v>
      </c>
      <c r="SBT162" s="120" t="s">
        <v>133</v>
      </c>
      <c r="SBU162" s="120">
        <v>44264</v>
      </c>
      <c r="SBV162" s="133">
        <v>9.73</v>
      </c>
      <c r="SBW162" s="120" t="s">
        <v>152</v>
      </c>
      <c r="SBX162" s="120" t="s">
        <v>133</v>
      </c>
      <c r="SBY162" s="120">
        <v>44264</v>
      </c>
      <c r="SBZ162" s="133">
        <v>9.73</v>
      </c>
      <c r="SCA162" s="120" t="s">
        <v>152</v>
      </c>
      <c r="SCB162" s="120" t="s">
        <v>133</v>
      </c>
      <c r="SCC162" s="120">
        <v>44264</v>
      </c>
      <c r="SCD162" s="133">
        <v>9.73</v>
      </c>
      <c r="SCE162" s="120" t="s">
        <v>152</v>
      </c>
      <c r="SCF162" s="120" t="s">
        <v>133</v>
      </c>
      <c r="SCG162" s="120">
        <v>44264</v>
      </c>
      <c r="SCH162" s="133">
        <v>9.73</v>
      </c>
      <c r="SCI162" s="120" t="s">
        <v>152</v>
      </c>
      <c r="SCJ162" s="120" t="s">
        <v>133</v>
      </c>
      <c r="SCK162" s="120">
        <v>44264</v>
      </c>
      <c r="SCL162" s="133">
        <v>9.73</v>
      </c>
      <c r="SCM162" s="120" t="s">
        <v>152</v>
      </c>
      <c r="SCN162" s="120" t="s">
        <v>133</v>
      </c>
      <c r="SCO162" s="120">
        <v>44264</v>
      </c>
      <c r="SCP162" s="133">
        <v>9.73</v>
      </c>
      <c r="SCQ162" s="120" t="s">
        <v>152</v>
      </c>
      <c r="SCR162" s="120" t="s">
        <v>133</v>
      </c>
      <c r="SCS162" s="120">
        <v>44264</v>
      </c>
      <c r="SCT162" s="133">
        <v>9.73</v>
      </c>
      <c r="SCU162" s="120" t="s">
        <v>152</v>
      </c>
      <c r="SCV162" s="120" t="s">
        <v>133</v>
      </c>
      <c r="SCW162" s="120">
        <v>44264</v>
      </c>
      <c r="SCX162" s="133">
        <v>9.73</v>
      </c>
      <c r="SCY162" s="120" t="s">
        <v>152</v>
      </c>
      <c r="SCZ162" s="120" t="s">
        <v>133</v>
      </c>
      <c r="SDA162" s="120">
        <v>44264</v>
      </c>
      <c r="SDB162" s="133">
        <v>9.73</v>
      </c>
      <c r="SDC162" s="120" t="s">
        <v>152</v>
      </c>
      <c r="SDD162" s="120" t="s">
        <v>133</v>
      </c>
      <c r="SDE162" s="120">
        <v>44264</v>
      </c>
      <c r="SDF162" s="133">
        <v>9.73</v>
      </c>
      <c r="SDG162" s="120" t="s">
        <v>152</v>
      </c>
      <c r="SDH162" s="120" t="s">
        <v>133</v>
      </c>
      <c r="SDI162" s="120">
        <v>44264</v>
      </c>
      <c r="SDJ162" s="133">
        <v>9.73</v>
      </c>
      <c r="SDK162" s="120" t="s">
        <v>152</v>
      </c>
      <c r="SDL162" s="120" t="s">
        <v>133</v>
      </c>
      <c r="SDM162" s="120">
        <v>44264</v>
      </c>
      <c r="SDN162" s="133">
        <v>9.73</v>
      </c>
      <c r="SDO162" s="120" t="s">
        <v>152</v>
      </c>
      <c r="SDP162" s="120" t="s">
        <v>133</v>
      </c>
      <c r="SDQ162" s="120">
        <v>44264</v>
      </c>
      <c r="SDR162" s="133">
        <v>9.73</v>
      </c>
      <c r="SDS162" s="120" t="s">
        <v>152</v>
      </c>
      <c r="SDT162" s="120" t="s">
        <v>133</v>
      </c>
      <c r="SDU162" s="120">
        <v>44264</v>
      </c>
      <c r="SDV162" s="133">
        <v>9.73</v>
      </c>
      <c r="SDW162" s="120" t="s">
        <v>152</v>
      </c>
      <c r="SDX162" s="120" t="s">
        <v>133</v>
      </c>
      <c r="SDY162" s="120">
        <v>44264</v>
      </c>
      <c r="SDZ162" s="133">
        <v>9.73</v>
      </c>
      <c r="SEA162" s="120" t="s">
        <v>152</v>
      </c>
      <c r="SEB162" s="120" t="s">
        <v>133</v>
      </c>
      <c r="SEC162" s="120">
        <v>44264</v>
      </c>
      <c r="SED162" s="133">
        <v>9.73</v>
      </c>
      <c r="SEE162" s="120" t="s">
        <v>152</v>
      </c>
      <c r="SEF162" s="120" t="s">
        <v>133</v>
      </c>
      <c r="SEG162" s="120">
        <v>44264</v>
      </c>
      <c r="SEH162" s="133">
        <v>9.73</v>
      </c>
      <c r="SEI162" s="120" t="s">
        <v>152</v>
      </c>
      <c r="SEJ162" s="120" t="s">
        <v>133</v>
      </c>
      <c r="SEK162" s="120">
        <v>44264</v>
      </c>
      <c r="SEL162" s="133">
        <v>9.73</v>
      </c>
      <c r="SEM162" s="120" t="s">
        <v>152</v>
      </c>
      <c r="SEN162" s="120" t="s">
        <v>133</v>
      </c>
      <c r="SEO162" s="120">
        <v>44264</v>
      </c>
      <c r="SEP162" s="133">
        <v>9.73</v>
      </c>
      <c r="SEQ162" s="120" t="s">
        <v>152</v>
      </c>
      <c r="SER162" s="120" t="s">
        <v>133</v>
      </c>
      <c r="SES162" s="120">
        <v>44264</v>
      </c>
      <c r="SET162" s="133">
        <v>9.73</v>
      </c>
      <c r="SEU162" s="120" t="s">
        <v>152</v>
      </c>
      <c r="SEV162" s="120" t="s">
        <v>133</v>
      </c>
      <c r="SEW162" s="120">
        <v>44264</v>
      </c>
      <c r="SEX162" s="133">
        <v>9.73</v>
      </c>
      <c r="SEY162" s="120" t="s">
        <v>152</v>
      </c>
      <c r="SEZ162" s="120" t="s">
        <v>133</v>
      </c>
      <c r="SFA162" s="120">
        <v>44264</v>
      </c>
      <c r="SFB162" s="133">
        <v>9.73</v>
      </c>
      <c r="SFC162" s="120" t="s">
        <v>152</v>
      </c>
      <c r="SFD162" s="120" t="s">
        <v>133</v>
      </c>
      <c r="SFE162" s="120">
        <v>44264</v>
      </c>
      <c r="SFF162" s="133">
        <v>9.73</v>
      </c>
      <c r="SFG162" s="120" t="s">
        <v>152</v>
      </c>
      <c r="SFH162" s="120" t="s">
        <v>133</v>
      </c>
      <c r="SFI162" s="120">
        <v>44264</v>
      </c>
      <c r="SFJ162" s="133">
        <v>9.73</v>
      </c>
      <c r="SFK162" s="120" t="s">
        <v>152</v>
      </c>
      <c r="SFL162" s="120" t="s">
        <v>133</v>
      </c>
      <c r="SFM162" s="120">
        <v>44264</v>
      </c>
      <c r="SFN162" s="133">
        <v>9.73</v>
      </c>
      <c r="SFO162" s="120" t="s">
        <v>152</v>
      </c>
      <c r="SFP162" s="120" t="s">
        <v>133</v>
      </c>
      <c r="SFQ162" s="120">
        <v>44264</v>
      </c>
      <c r="SFR162" s="133">
        <v>9.73</v>
      </c>
      <c r="SFS162" s="120" t="s">
        <v>152</v>
      </c>
      <c r="SFT162" s="120" t="s">
        <v>133</v>
      </c>
      <c r="SFU162" s="120">
        <v>44264</v>
      </c>
      <c r="SFV162" s="133">
        <v>9.73</v>
      </c>
      <c r="SFW162" s="120" t="s">
        <v>152</v>
      </c>
      <c r="SFX162" s="120" t="s">
        <v>133</v>
      </c>
      <c r="SFY162" s="120">
        <v>44264</v>
      </c>
      <c r="SFZ162" s="133">
        <v>9.73</v>
      </c>
      <c r="SGA162" s="120" t="s">
        <v>152</v>
      </c>
      <c r="SGB162" s="120" t="s">
        <v>133</v>
      </c>
      <c r="SGC162" s="120">
        <v>44264</v>
      </c>
      <c r="SGD162" s="133">
        <v>9.73</v>
      </c>
      <c r="SGE162" s="120" t="s">
        <v>152</v>
      </c>
      <c r="SGF162" s="120" t="s">
        <v>133</v>
      </c>
      <c r="SGG162" s="120">
        <v>44264</v>
      </c>
      <c r="SGH162" s="133">
        <v>9.73</v>
      </c>
      <c r="SGI162" s="120" t="s">
        <v>152</v>
      </c>
      <c r="SGJ162" s="120" t="s">
        <v>133</v>
      </c>
      <c r="SGK162" s="120">
        <v>44264</v>
      </c>
      <c r="SGL162" s="133">
        <v>9.73</v>
      </c>
      <c r="SGM162" s="120" t="s">
        <v>152</v>
      </c>
      <c r="SGN162" s="120" t="s">
        <v>133</v>
      </c>
      <c r="SGO162" s="120">
        <v>44264</v>
      </c>
      <c r="SGP162" s="133">
        <v>9.73</v>
      </c>
      <c r="SGQ162" s="120" t="s">
        <v>152</v>
      </c>
      <c r="SGR162" s="120" t="s">
        <v>133</v>
      </c>
      <c r="SGS162" s="120">
        <v>44264</v>
      </c>
      <c r="SGT162" s="133">
        <v>9.73</v>
      </c>
      <c r="SGU162" s="120" t="s">
        <v>152</v>
      </c>
      <c r="SGV162" s="120" t="s">
        <v>133</v>
      </c>
      <c r="SGW162" s="120">
        <v>44264</v>
      </c>
      <c r="SGX162" s="133">
        <v>9.73</v>
      </c>
      <c r="SGY162" s="120" t="s">
        <v>152</v>
      </c>
      <c r="SGZ162" s="120" t="s">
        <v>133</v>
      </c>
      <c r="SHA162" s="120">
        <v>44264</v>
      </c>
      <c r="SHB162" s="133">
        <v>9.73</v>
      </c>
      <c r="SHC162" s="120" t="s">
        <v>152</v>
      </c>
      <c r="SHD162" s="120" t="s">
        <v>133</v>
      </c>
      <c r="SHE162" s="120">
        <v>44264</v>
      </c>
      <c r="SHF162" s="133">
        <v>9.73</v>
      </c>
      <c r="SHG162" s="120" t="s">
        <v>152</v>
      </c>
      <c r="SHH162" s="120" t="s">
        <v>133</v>
      </c>
      <c r="SHI162" s="120">
        <v>44264</v>
      </c>
      <c r="SHJ162" s="133">
        <v>9.73</v>
      </c>
      <c r="SHK162" s="120" t="s">
        <v>152</v>
      </c>
      <c r="SHL162" s="120" t="s">
        <v>133</v>
      </c>
      <c r="SHM162" s="120">
        <v>44264</v>
      </c>
      <c r="SHN162" s="133">
        <v>9.73</v>
      </c>
      <c r="SHO162" s="120" t="s">
        <v>152</v>
      </c>
      <c r="SHP162" s="120" t="s">
        <v>133</v>
      </c>
      <c r="SHQ162" s="120">
        <v>44264</v>
      </c>
      <c r="SHR162" s="133">
        <v>9.73</v>
      </c>
      <c r="SHS162" s="120" t="s">
        <v>152</v>
      </c>
      <c r="SHT162" s="120" t="s">
        <v>133</v>
      </c>
      <c r="SHU162" s="120">
        <v>44264</v>
      </c>
      <c r="SHV162" s="133">
        <v>9.73</v>
      </c>
      <c r="SHW162" s="120" t="s">
        <v>152</v>
      </c>
      <c r="SHX162" s="120" t="s">
        <v>133</v>
      </c>
      <c r="SHY162" s="120">
        <v>44264</v>
      </c>
      <c r="SHZ162" s="133">
        <v>9.73</v>
      </c>
      <c r="SIA162" s="120" t="s">
        <v>152</v>
      </c>
      <c r="SIB162" s="120" t="s">
        <v>133</v>
      </c>
      <c r="SIC162" s="120">
        <v>44264</v>
      </c>
      <c r="SID162" s="133">
        <v>9.73</v>
      </c>
      <c r="SIE162" s="120" t="s">
        <v>152</v>
      </c>
      <c r="SIF162" s="120" t="s">
        <v>133</v>
      </c>
      <c r="SIG162" s="120">
        <v>44264</v>
      </c>
      <c r="SIH162" s="133">
        <v>9.73</v>
      </c>
      <c r="SII162" s="120" t="s">
        <v>152</v>
      </c>
      <c r="SIJ162" s="120" t="s">
        <v>133</v>
      </c>
      <c r="SIK162" s="120">
        <v>44264</v>
      </c>
      <c r="SIL162" s="133">
        <v>9.73</v>
      </c>
      <c r="SIM162" s="120" t="s">
        <v>152</v>
      </c>
      <c r="SIN162" s="120" t="s">
        <v>133</v>
      </c>
      <c r="SIO162" s="120">
        <v>44264</v>
      </c>
      <c r="SIP162" s="133">
        <v>9.73</v>
      </c>
      <c r="SIQ162" s="120" t="s">
        <v>152</v>
      </c>
      <c r="SIR162" s="120" t="s">
        <v>133</v>
      </c>
      <c r="SIS162" s="120">
        <v>44264</v>
      </c>
      <c r="SIT162" s="133">
        <v>9.73</v>
      </c>
      <c r="SIU162" s="120" t="s">
        <v>152</v>
      </c>
      <c r="SIV162" s="120" t="s">
        <v>133</v>
      </c>
      <c r="SIW162" s="120">
        <v>44264</v>
      </c>
      <c r="SIX162" s="133">
        <v>9.73</v>
      </c>
      <c r="SIY162" s="120" t="s">
        <v>152</v>
      </c>
      <c r="SIZ162" s="120" t="s">
        <v>133</v>
      </c>
      <c r="SJA162" s="120">
        <v>44264</v>
      </c>
      <c r="SJB162" s="133">
        <v>9.73</v>
      </c>
      <c r="SJC162" s="120" t="s">
        <v>152</v>
      </c>
      <c r="SJD162" s="120" t="s">
        <v>133</v>
      </c>
      <c r="SJE162" s="120">
        <v>44264</v>
      </c>
      <c r="SJF162" s="133">
        <v>9.73</v>
      </c>
      <c r="SJG162" s="120" t="s">
        <v>152</v>
      </c>
      <c r="SJH162" s="120" t="s">
        <v>133</v>
      </c>
      <c r="SJI162" s="120">
        <v>44264</v>
      </c>
      <c r="SJJ162" s="133">
        <v>9.73</v>
      </c>
      <c r="SJK162" s="120" t="s">
        <v>152</v>
      </c>
      <c r="SJL162" s="120" t="s">
        <v>133</v>
      </c>
      <c r="SJM162" s="120">
        <v>44264</v>
      </c>
      <c r="SJN162" s="133">
        <v>9.73</v>
      </c>
      <c r="SJO162" s="120" t="s">
        <v>152</v>
      </c>
      <c r="SJP162" s="120" t="s">
        <v>133</v>
      </c>
      <c r="SJQ162" s="120">
        <v>44264</v>
      </c>
      <c r="SJR162" s="133">
        <v>9.73</v>
      </c>
      <c r="SJS162" s="120" t="s">
        <v>152</v>
      </c>
      <c r="SJT162" s="120" t="s">
        <v>133</v>
      </c>
      <c r="SJU162" s="120">
        <v>44264</v>
      </c>
      <c r="SJV162" s="133">
        <v>9.73</v>
      </c>
      <c r="SJW162" s="120" t="s">
        <v>152</v>
      </c>
      <c r="SJX162" s="120" t="s">
        <v>133</v>
      </c>
      <c r="SJY162" s="120">
        <v>44264</v>
      </c>
      <c r="SJZ162" s="133">
        <v>9.73</v>
      </c>
      <c r="SKA162" s="120" t="s">
        <v>152</v>
      </c>
      <c r="SKB162" s="120" t="s">
        <v>133</v>
      </c>
      <c r="SKC162" s="120">
        <v>44264</v>
      </c>
      <c r="SKD162" s="133">
        <v>9.73</v>
      </c>
      <c r="SKE162" s="120" t="s">
        <v>152</v>
      </c>
      <c r="SKF162" s="120" t="s">
        <v>133</v>
      </c>
      <c r="SKG162" s="120">
        <v>44264</v>
      </c>
      <c r="SKH162" s="133">
        <v>9.73</v>
      </c>
      <c r="SKI162" s="120" t="s">
        <v>152</v>
      </c>
      <c r="SKJ162" s="120" t="s">
        <v>133</v>
      </c>
      <c r="SKK162" s="120">
        <v>44264</v>
      </c>
      <c r="SKL162" s="133">
        <v>9.73</v>
      </c>
      <c r="SKM162" s="120" t="s">
        <v>152</v>
      </c>
      <c r="SKN162" s="120" t="s">
        <v>133</v>
      </c>
      <c r="SKO162" s="120">
        <v>44264</v>
      </c>
      <c r="SKP162" s="133">
        <v>9.73</v>
      </c>
      <c r="SKQ162" s="120" t="s">
        <v>152</v>
      </c>
      <c r="SKR162" s="120" t="s">
        <v>133</v>
      </c>
      <c r="SKS162" s="120">
        <v>44264</v>
      </c>
      <c r="SKT162" s="133">
        <v>9.73</v>
      </c>
      <c r="SKU162" s="120" t="s">
        <v>152</v>
      </c>
      <c r="SKV162" s="120" t="s">
        <v>133</v>
      </c>
      <c r="SKW162" s="120">
        <v>44264</v>
      </c>
      <c r="SKX162" s="133">
        <v>9.73</v>
      </c>
      <c r="SKY162" s="120" t="s">
        <v>152</v>
      </c>
      <c r="SKZ162" s="120" t="s">
        <v>133</v>
      </c>
      <c r="SLA162" s="120">
        <v>44264</v>
      </c>
      <c r="SLB162" s="133">
        <v>9.73</v>
      </c>
      <c r="SLC162" s="120" t="s">
        <v>152</v>
      </c>
      <c r="SLD162" s="120" t="s">
        <v>133</v>
      </c>
      <c r="SLE162" s="120">
        <v>44264</v>
      </c>
      <c r="SLF162" s="133">
        <v>9.73</v>
      </c>
      <c r="SLG162" s="120" t="s">
        <v>152</v>
      </c>
      <c r="SLH162" s="120" t="s">
        <v>133</v>
      </c>
      <c r="SLI162" s="120">
        <v>44264</v>
      </c>
      <c r="SLJ162" s="133">
        <v>9.73</v>
      </c>
      <c r="SLK162" s="120" t="s">
        <v>152</v>
      </c>
      <c r="SLL162" s="120" t="s">
        <v>133</v>
      </c>
      <c r="SLM162" s="120">
        <v>44264</v>
      </c>
      <c r="SLN162" s="133">
        <v>9.73</v>
      </c>
      <c r="SLO162" s="120" t="s">
        <v>152</v>
      </c>
      <c r="SLP162" s="120" t="s">
        <v>133</v>
      </c>
      <c r="SLQ162" s="120">
        <v>44264</v>
      </c>
      <c r="SLR162" s="133">
        <v>9.73</v>
      </c>
      <c r="SLS162" s="120" t="s">
        <v>152</v>
      </c>
      <c r="SLT162" s="120" t="s">
        <v>133</v>
      </c>
      <c r="SLU162" s="120">
        <v>44264</v>
      </c>
      <c r="SLV162" s="133">
        <v>9.73</v>
      </c>
      <c r="SLW162" s="120" t="s">
        <v>152</v>
      </c>
      <c r="SLX162" s="120" t="s">
        <v>133</v>
      </c>
      <c r="SLY162" s="120">
        <v>44264</v>
      </c>
      <c r="SLZ162" s="133">
        <v>9.73</v>
      </c>
      <c r="SMA162" s="120" t="s">
        <v>152</v>
      </c>
      <c r="SMB162" s="120" t="s">
        <v>133</v>
      </c>
      <c r="SMC162" s="120">
        <v>44264</v>
      </c>
      <c r="SMD162" s="133">
        <v>9.73</v>
      </c>
      <c r="SME162" s="120" t="s">
        <v>152</v>
      </c>
      <c r="SMF162" s="120" t="s">
        <v>133</v>
      </c>
      <c r="SMG162" s="120">
        <v>44264</v>
      </c>
      <c r="SMH162" s="133">
        <v>9.73</v>
      </c>
      <c r="SMI162" s="120" t="s">
        <v>152</v>
      </c>
      <c r="SMJ162" s="120" t="s">
        <v>133</v>
      </c>
      <c r="SMK162" s="120">
        <v>44264</v>
      </c>
      <c r="SML162" s="133">
        <v>9.73</v>
      </c>
      <c r="SMM162" s="120" t="s">
        <v>152</v>
      </c>
      <c r="SMN162" s="120" t="s">
        <v>133</v>
      </c>
      <c r="SMO162" s="120">
        <v>44264</v>
      </c>
      <c r="SMP162" s="133">
        <v>9.73</v>
      </c>
      <c r="SMQ162" s="120" t="s">
        <v>152</v>
      </c>
      <c r="SMR162" s="120" t="s">
        <v>133</v>
      </c>
      <c r="SMS162" s="120">
        <v>44264</v>
      </c>
      <c r="SMT162" s="133">
        <v>9.73</v>
      </c>
      <c r="SMU162" s="120" t="s">
        <v>152</v>
      </c>
      <c r="SMV162" s="120" t="s">
        <v>133</v>
      </c>
      <c r="SMW162" s="120">
        <v>44264</v>
      </c>
      <c r="SMX162" s="133">
        <v>9.73</v>
      </c>
      <c r="SMY162" s="120" t="s">
        <v>152</v>
      </c>
      <c r="SMZ162" s="120" t="s">
        <v>133</v>
      </c>
      <c r="SNA162" s="120">
        <v>44264</v>
      </c>
      <c r="SNB162" s="133">
        <v>9.73</v>
      </c>
      <c r="SNC162" s="120" t="s">
        <v>152</v>
      </c>
      <c r="SND162" s="120" t="s">
        <v>133</v>
      </c>
      <c r="SNE162" s="120">
        <v>44264</v>
      </c>
      <c r="SNF162" s="133">
        <v>9.73</v>
      </c>
      <c r="SNG162" s="120" t="s">
        <v>152</v>
      </c>
      <c r="SNH162" s="120" t="s">
        <v>133</v>
      </c>
      <c r="SNI162" s="120">
        <v>44264</v>
      </c>
      <c r="SNJ162" s="133">
        <v>9.73</v>
      </c>
      <c r="SNK162" s="120" t="s">
        <v>152</v>
      </c>
      <c r="SNL162" s="120" t="s">
        <v>133</v>
      </c>
      <c r="SNM162" s="120">
        <v>44264</v>
      </c>
      <c r="SNN162" s="133">
        <v>9.73</v>
      </c>
      <c r="SNO162" s="120" t="s">
        <v>152</v>
      </c>
      <c r="SNP162" s="120" t="s">
        <v>133</v>
      </c>
      <c r="SNQ162" s="120">
        <v>44264</v>
      </c>
      <c r="SNR162" s="133">
        <v>9.73</v>
      </c>
      <c r="SNS162" s="120" t="s">
        <v>152</v>
      </c>
      <c r="SNT162" s="120" t="s">
        <v>133</v>
      </c>
      <c r="SNU162" s="120">
        <v>44264</v>
      </c>
      <c r="SNV162" s="133">
        <v>9.73</v>
      </c>
      <c r="SNW162" s="120" t="s">
        <v>152</v>
      </c>
      <c r="SNX162" s="120" t="s">
        <v>133</v>
      </c>
      <c r="SNY162" s="120">
        <v>44264</v>
      </c>
      <c r="SNZ162" s="133">
        <v>9.73</v>
      </c>
      <c r="SOA162" s="120" t="s">
        <v>152</v>
      </c>
      <c r="SOB162" s="120" t="s">
        <v>133</v>
      </c>
      <c r="SOC162" s="120">
        <v>44264</v>
      </c>
      <c r="SOD162" s="133">
        <v>9.73</v>
      </c>
      <c r="SOE162" s="120" t="s">
        <v>152</v>
      </c>
      <c r="SOF162" s="120" t="s">
        <v>133</v>
      </c>
      <c r="SOG162" s="120">
        <v>44264</v>
      </c>
      <c r="SOH162" s="133">
        <v>9.73</v>
      </c>
      <c r="SOI162" s="120" t="s">
        <v>152</v>
      </c>
      <c r="SOJ162" s="120" t="s">
        <v>133</v>
      </c>
      <c r="SOK162" s="120">
        <v>44264</v>
      </c>
      <c r="SOL162" s="133">
        <v>9.73</v>
      </c>
      <c r="SOM162" s="120" t="s">
        <v>152</v>
      </c>
      <c r="SON162" s="120" t="s">
        <v>133</v>
      </c>
      <c r="SOO162" s="120">
        <v>44264</v>
      </c>
      <c r="SOP162" s="133">
        <v>9.73</v>
      </c>
      <c r="SOQ162" s="120" t="s">
        <v>152</v>
      </c>
      <c r="SOR162" s="120" t="s">
        <v>133</v>
      </c>
      <c r="SOS162" s="120">
        <v>44264</v>
      </c>
      <c r="SOT162" s="133">
        <v>9.73</v>
      </c>
      <c r="SOU162" s="120" t="s">
        <v>152</v>
      </c>
      <c r="SOV162" s="120" t="s">
        <v>133</v>
      </c>
      <c r="SOW162" s="120">
        <v>44264</v>
      </c>
      <c r="SOX162" s="133">
        <v>9.73</v>
      </c>
      <c r="SOY162" s="120" t="s">
        <v>152</v>
      </c>
      <c r="SOZ162" s="120" t="s">
        <v>133</v>
      </c>
      <c r="SPA162" s="120">
        <v>44264</v>
      </c>
      <c r="SPB162" s="133">
        <v>9.73</v>
      </c>
      <c r="SPC162" s="120" t="s">
        <v>152</v>
      </c>
      <c r="SPD162" s="120" t="s">
        <v>133</v>
      </c>
      <c r="SPE162" s="120">
        <v>44264</v>
      </c>
      <c r="SPF162" s="133">
        <v>9.73</v>
      </c>
      <c r="SPG162" s="120" t="s">
        <v>152</v>
      </c>
      <c r="SPH162" s="120" t="s">
        <v>133</v>
      </c>
      <c r="SPI162" s="120">
        <v>44264</v>
      </c>
      <c r="SPJ162" s="133">
        <v>9.73</v>
      </c>
      <c r="SPK162" s="120" t="s">
        <v>152</v>
      </c>
      <c r="SPL162" s="120" t="s">
        <v>133</v>
      </c>
      <c r="SPM162" s="120">
        <v>44264</v>
      </c>
      <c r="SPN162" s="133">
        <v>9.73</v>
      </c>
      <c r="SPO162" s="120" t="s">
        <v>152</v>
      </c>
      <c r="SPP162" s="120" t="s">
        <v>133</v>
      </c>
      <c r="SPQ162" s="120">
        <v>44264</v>
      </c>
      <c r="SPR162" s="133">
        <v>9.73</v>
      </c>
      <c r="SPS162" s="120" t="s">
        <v>152</v>
      </c>
      <c r="SPT162" s="120" t="s">
        <v>133</v>
      </c>
      <c r="SPU162" s="120">
        <v>44264</v>
      </c>
      <c r="SPV162" s="133">
        <v>9.73</v>
      </c>
      <c r="SPW162" s="120" t="s">
        <v>152</v>
      </c>
      <c r="SPX162" s="120" t="s">
        <v>133</v>
      </c>
      <c r="SPY162" s="120">
        <v>44264</v>
      </c>
      <c r="SPZ162" s="133">
        <v>9.73</v>
      </c>
      <c r="SQA162" s="120" t="s">
        <v>152</v>
      </c>
      <c r="SQB162" s="120" t="s">
        <v>133</v>
      </c>
      <c r="SQC162" s="120">
        <v>44264</v>
      </c>
      <c r="SQD162" s="133">
        <v>9.73</v>
      </c>
      <c r="SQE162" s="120" t="s">
        <v>152</v>
      </c>
      <c r="SQF162" s="120" t="s">
        <v>133</v>
      </c>
      <c r="SQG162" s="120">
        <v>44264</v>
      </c>
      <c r="SQH162" s="133">
        <v>9.73</v>
      </c>
      <c r="SQI162" s="120" t="s">
        <v>152</v>
      </c>
      <c r="SQJ162" s="120" t="s">
        <v>133</v>
      </c>
      <c r="SQK162" s="120">
        <v>44264</v>
      </c>
      <c r="SQL162" s="133">
        <v>9.73</v>
      </c>
      <c r="SQM162" s="120" t="s">
        <v>152</v>
      </c>
      <c r="SQN162" s="120" t="s">
        <v>133</v>
      </c>
      <c r="SQO162" s="120">
        <v>44264</v>
      </c>
      <c r="SQP162" s="133">
        <v>9.73</v>
      </c>
      <c r="SQQ162" s="120" t="s">
        <v>152</v>
      </c>
      <c r="SQR162" s="120" t="s">
        <v>133</v>
      </c>
      <c r="SQS162" s="120">
        <v>44264</v>
      </c>
      <c r="SQT162" s="133">
        <v>9.73</v>
      </c>
      <c r="SQU162" s="120" t="s">
        <v>152</v>
      </c>
      <c r="SQV162" s="120" t="s">
        <v>133</v>
      </c>
      <c r="SQW162" s="120">
        <v>44264</v>
      </c>
      <c r="SQX162" s="133">
        <v>9.73</v>
      </c>
      <c r="SQY162" s="120" t="s">
        <v>152</v>
      </c>
      <c r="SQZ162" s="120" t="s">
        <v>133</v>
      </c>
      <c r="SRA162" s="120">
        <v>44264</v>
      </c>
      <c r="SRB162" s="133">
        <v>9.73</v>
      </c>
      <c r="SRC162" s="120" t="s">
        <v>152</v>
      </c>
      <c r="SRD162" s="120" t="s">
        <v>133</v>
      </c>
      <c r="SRE162" s="120">
        <v>44264</v>
      </c>
      <c r="SRF162" s="133">
        <v>9.73</v>
      </c>
      <c r="SRG162" s="120" t="s">
        <v>152</v>
      </c>
      <c r="SRH162" s="120" t="s">
        <v>133</v>
      </c>
      <c r="SRI162" s="120">
        <v>44264</v>
      </c>
      <c r="SRJ162" s="133">
        <v>9.73</v>
      </c>
      <c r="SRK162" s="120" t="s">
        <v>152</v>
      </c>
      <c r="SRL162" s="120" t="s">
        <v>133</v>
      </c>
      <c r="SRM162" s="120">
        <v>44264</v>
      </c>
      <c r="SRN162" s="133">
        <v>9.73</v>
      </c>
      <c r="SRO162" s="120" t="s">
        <v>152</v>
      </c>
      <c r="SRP162" s="120" t="s">
        <v>133</v>
      </c>
      <c r="SRQ162" s="120">
        <v>44264</v>
      </c>
      <c r="SRR162" s="133">
        <v>9.73</v>
      </c>
      <c r="SRS162" s="120" t="s">
        <v>152</v>
      </c>
      <c r="SRT162" s="120" t="s">
        <v>133</v>
      </c>
      <c r="SRU162" s="120">
        <v>44264</v>
      </c>
      <c r="SRV162" s="133">
        <v>9.73</v>
      </c>
      <c r="SRW162" s="120" t="s">
        <v>152</v>
      </c>
      <c r="SRX162" s="120" t="s">
        <v>133</v>
      </c>
      <c r="SRY162" s="120">
        <v>44264</v>
      </c>
      <c r="SRZ162" s="133">
        <v>9.73</v>
      </c>
      <c r="SSA162" s="120" t="s">
        <v>152</v>
      </c>
      <c r="SSB162" s="120" t="s">
        <v>133</v>
      </c>
      <c r="SSC162" s="120">
        <v>44264</v>
      </c>
      <c r="SSD162" s="133">
        <v>9.73</v>
      </c>
      <c r="SSE162" s="120" t="s">
        <v>152</v>
      </c>
      <c r="SSF162" s="120" t="s">
        <v>133</v>
      </c>
      <c r="SSG162" s="120">
        <v>44264</v>
      </c>
      <c r="SSH162" s="133">
        <v>9.73</v>
      </c>
      <c r="SSI162" s="120" t="s">
        <v>152</v>
      </c>
      <c r="SSJ162" s="120" t="s">
        <v>133</v>
      </c>
      <c r="SSK162" s="120">
        <v>44264</v>
      </c>
      <c r="SSL162" s="133">
        <v>9.73</v>
      </c>
      <c r="SSM162" s="120" t="s">
        <v>152</v>
      </c>
      <c r="SSN162" s="120" t="s">
        <v>133</v>
      </c>
      <c r="SSO162" s="120">
        <v>44264</v>
      </c>
      <c r="SSP162" s="133">
        <v>9.73</v>
      </c>
      <c r="SSQ162" s="120" t="s">
        <v>152</v>
      </c>
      <c r="SSR162" s="120" t="s">
        <v>133</v>
      </c>
      <c r="SSS162" s="120">
        <v>44264</v>
      </c>
      <c r="SST162" s="133">
        <v>9.73</v>
      </c>
      <c r="SSU162" s="120" t="s">
        <v>152</v>
      </c>
      <c r="SSV162" s="120" t="s">
        <v>133</v>
      </c>
      <c r="SSW162" s="120">
        <v>44264</v>
      </c>
      <c r="SSX162" s="133">
        <v>9.73</v>
      </c>
      <c r="SSY162" s="120" t="s">
        <v>152</v>
      </c>
      <c r="SSZ162" s="120" t="s">
        <v>133</v>
      </c>
      <c r="STA162" s="120">
        <v>44264</v>
      </c>
      <c r="STB162" s="133">
        <v>9.73</v>
      </c>
      <c r="STC162" s="120" t="s">
        <v>152</v>
      </c>
      <c r="STD162" s="120" t="s">
        <v>133</v>
      </c>
      <c r="STE162" s="120">
        <v>44264</v>
      </c>
      <c r="STF162" s="133">
        <v>9.73</v>
      </c>
      <c r="STG162" s="120" t="s">
        <v>152</v>
      </c>
      <c r="STH162" s="120" t="s">
        <v>133</v>
      </c>
      <c r="STI162" s="120">
        <v>44264</v>
      </c>
      <c r="STJ162" s="133">
        <v>9.73</v>
      </c>
      <c r="STK162" s="120" t="s">
        <v>152</v>
      </c>
      <c r="STL162" s="120" t="s">
        <v>133</v>
      </c>
      <c r="STM162" s="120">
        <v>44264</v>
      </c>
      <c r="STN162" s="133">
        <v>9.73</v>
      </c>
      <c r="STO162" s="120" t="s">
        <v>152</v>
      </c>
      <c r="STP162" s="120" t="s">
        <v>133</v>
      </c>
      <c r="STQ162" s="120">
        <v>44264</v>
      </c>
      <c r="STR162" s="133">
        <v>9.73</v>
      </c>
      <c r="STS162" s="120" t="s">
        <v>152</v>
      </c>
      <c r="STT162" s="120" t="s">
        <v>133</v>
      </c>
      <c r="STU162" s="120">
        <v>44264</v>
      </c>
      <c r="STV162" s="133">
        <v>9.73</v>
      </c>
      <c r="STW162" s="120" t="s">
        <v>152</v>
      </c>
      <c r="STX162" s="120" t="s">
        <v>133</v>
      </c>
      <c r="STY162" s="120">
        <v>44264</v>
      </c>
      <c r="STZ162" s="133">
        <v>9.73</v>
      </c>
      <c r="SUA162" s="120" t="s">
        <v>152</v>
      </c>
      <c r="SUB162" s="120" t="s">
        <v>133</v>
      </c>
      <c r="SUC162" s="120">
        <v>44264</v>
      </c>
      <c r="SUD162" s="133">
        <v>9.73</v>
      </c>
      <c r="SUE162" s="120" t="s">
        <v>152</v>
      </c>
      <c r="SUF162" s="120" t="s">
        <v>133</v>
      </c>
      <c r="SUG162" s="120">
        <v>44264</v>
      </c>
      <c r="SUH162" s="133">
        <v>9.73</v>
      </c>
      <c r="SUI162" s="120" t="s">
        <v>152</v>
      </c>
      <c r="SUJ162" s="120" t="s">
        <v>133</v>
      </c>
      <c r="SUK162" s="120">
        <v>44264</v>
      </c>
      <c r="SUL162" s="133">
        <v>9.73</v>
      </c>
      <c r="SUM162" s="120" t="s">
        <v>152</v>
      </c>
      <c r="SUN162" s="120" t="s">
        <v>133</v>
      </c>
      <c r="SUO162" s="120">
        <v>44264</v>
      </c>
      <c r="SUP162" s="133">
        <v>9.73</v>
      </c>
      <c r="SUQ162" s="120" t="s">
        <v>152</v>
      </c>
      <c r="SUR162" s="120" t="s">
        <v>133</v>
      </c>
      <c r="SUS162" s="120">
        <v>44264</v>
      </c>
      <c r="SUT162" s="133">
        <v>9.73</v>
      </c>
      <c r="SUU162" s="120" t="s">
        <v>152</v>
      </c>
      <c r="SUV162" s="120" t="s">
        <v>133</v>
      </c>
      <c r="SUW162" s="120">
        <v>44264</v>
      </c>
      <c r="SUX162" s="133">
        <v>9.73</v>
      </c>
      <c r="SUY162" s="120" t="s">
        <v>152</v>
      </c>
      <c r="SUZ162" s="120" t="s">
        <v>133</v>
      </c>
      <c r="SVA162" s="120">
        <v>44264</v>
      </c>
      <c r="SVB162" s="133">
        <v>9.73</v>
      </c>
      <c r="SVC162" s="120" t="s">
        <v>152</v>
      </c>
      <c r="SVD162" s="120" t="s">
        <v>133</v>
      </c>
      <c r="SVE162" s="120">
        <v>44264</v>
      </c>
      <c r="SVF162" s="133">
        <v>9.73</v>
      </c>
      <c r="SVG162" s="120" t="s">
        <v>152</v>
      </c>
      <c r="SVH162" s="120" t="s">
        <v>133</v>
      </c>
      <c r="SVI162" s="120">
        <v>44264</v>
      </c>
      <c r="SVJ162" s="133">
        <v>9.73</v>
      </c>
      <c r="SVK162" s="120" t="s">
        <v>152</v>
      </c>
      <c r="SVL162" s="120" t="s">
        <v>133</v>
      </c>
      <c r="SVM162" s="120">
        <v>44264</v>
      </c>
      <c r="SVN162" s="133">
        <v>9.73</v>
      </c>
      <c r="SVO162" s="120" t="s">
        <v>152</v>
      </c>
      <c r="SVP162" s="120" t="s">
        <v>133</v>
      </c>
      <c r="SVQ162" s="120">
        <v>44264</v>
      </c>
      <c r="SVR162" s="133">
        <v>9.73</v>
      </c>
      <c r="SVS162" s="120" t="s">
        <v>152</v>
      </c>
      <c r="SVT162" s="120" t="s">
        <v>133</v>
      </c>
      <c r="SVU162" s="120">
        <v>44264</v>
      </c>
      <c r="SVV162" s="133">
        <v>9.73</v>
      </c>
      <c r="SVW162" s="120" t="s">
        <v>152</v>
      </c>
      <c r="SVX162" s="120" t="s">
        <v>133</v>
      </c>
      <c r="SVY162" s="120">
        <v>44264</v>
      </c>
      <c r="SVZ162" s="133">
        <v>9.73</v>
      </c>
      <c r="SWA162" s="120" t="s">
        <v>152</v>
      </c>
      <c r="SWB162" s="120" t="s">
        <v>133</v>
      </c>
      <c r="SWC162" s="120">
        <v>44264</v>
      </c>
      <c r="SWD162" s="133">
        <v>9.73</v>
      </c>
      <c r="SWE162" s="120" t="s">
        <v>152</v>
      </c>
      <c r="SWF162" s="120" t="s">
        <v>133</v>
      </c>
      <c r="SWG162" s="120">
        <v>44264</v>
      </c>
      <c r="SWH162" s="133">
        <v>9.73</v>
      </c>
      <c r="SWI162" s="120" t="s">
        <v>152</v>
      </c>
      <c r="SWJ162" s="120" t="s">
        <v>133</v>
      </c>
      <c r="SWK162" s="120">
        <v>44264</v>
      </c>
      <c r="SWL162" s="133">
        <v>9.73</v>
      </c>
      <c r="SWM162" s="120" t="s">
        <v>152</v>
      </c>
      <c r="SWN162" s="120" t="s">
        <v>133</v>
      </c>
      <c r="SWO162" s="120">
        <v>44264</v>
      </c>
      <c r="SWP162" s="133">
        <v>9.73</v>
      </c>
      <c r="SWQ162" s="120" t="s">
        <v>152</v>
      </c>
      <c r="SWR162" s="120" t="s">
        <v>133</v>
      </c>
      <c r="SWS162" s="120">
        <v>44264</v>
      </c>
      <c r="SWT162" s="133">
        <v>9.73</v>
      </c>
      <c r="SWU162" s="120" t="s">
        <v>152</v>
      </c>
      <c r="SWV162" s="120" t="s">
        <v>133</v>
      </c>
      <c r="SWW162" s="120">
        <v>44264</v>
      </c>
      <c r="SWX162" s="133">
        <v>9.73</v>
      </c>
      <c r="SWY162" s="120" t="s">
        <v>152</v>
      </c>
      <c r="SWZ162" s="120" t="s">
        <v>133</v>
      </c>
      <c r="SXA162" s="120">
        <v>44264</v>
      </c>
      <c r="SXB162" s="133">
        <v>9.73</v>
      </c>
      <c r="SXC162" s="120" t="s">
        <v>152</v>
      </c>
      <c r="SXD162" s="120" t="s">
        <v>133</v>
      </c>
      <c r="SXE162" s="120">
        <v>44264</v>
      </c>
      <c r="SXF162" s="133">
        <v>9.73</v>
      </c>
      <c r="SXG162" s="120" t="s">
        <v>152</v>
      </c>
      <c r="SXH162" s="120" t="s">
        <v>133</v>
      </c>
      <c r="SXI162" s="120">
        <v>44264</v>
      </c>
      <c r="SXJ162" s="133">
        <v>9.73</v>
      </c>
      <c r="SXK162" s="120" t="s">
        <v>152</v>
      </c>
      <c r="SXL162" s="120" t="s">
        <v>133</v>
      </c>
      <c r="SXM162" s="120">
        <v>44264</v>
      </c>
      <c r="SXN162" s="133">
        <v>9.73</v>
      </c>
      <c r="SXO162" s="120" t="s">
        <v>152</v>
      </c>
      <c r="SXP162" s="120" t="s">
        <v>133</v>
      </c>
      <c r="SXQ162" s="120">
        <v>44264</v>
      </c>
      <c r="SXR162" s="133">
        <v>9.73</v>
      </c>
      <c r="SXS162" s="120" t="s">
        <v>152</v>
      </c>
      <c r="SXT162" s="120" t="s">
        <v>133</v>
      </c>
      <c r="SXU162" s="120">
        <v>44264</v>
      </c>
      <c r="SXV162" s="133">
        <v>9.73</v>
      </c>
      <c r="SXW162" s="120" t="s">
        <v>152</v>
      </c>
      <c r="SXX162" s="120" t="s">
        <v>133</v>
      </c>
      <c r="SXY162" s="120">
        <v>44264</v>
      </c>
      <c r="SXZ162" s="133">
        <v>9.73</v>
      </c>
      <c r="SYA162" s="120" t="s">
        <v>152</v>
      </c>
      <c r="SYB162" s="120" t="s">
        <v>133</v>
      </c>
      <c r="SYC162" s="120">
        <v>44264</v>
      </c>
      <c r="SYD162" s="133">
        <v>9.73</v>
      </c>
      <c r="SYE162" s="120" t="s">
        <v>152</v>
      </c>
      <c r="SYF162" s="120" t="s">
        <v>133</v>
      </c>
      <c r="SYG162" s="120">
        <v>44264</v>
      </c>
      <c r="SYH162" s="133">
        <v>9.73</v>
      </c>
      <c r="SYI162" s="120" t="s">
        <v>152</v>
      </c>
      <c r="SYJ162" s="120" t="s">
        <v>133</v>
      </c>
      <c r="SYK162" s="120">
        <v>44264</v>
      </c>
      <c r="SYL162" s="133">
        <v>9.73</v>
      </c>
      <c r="SYM162" s="120" t="s">
        <v>152</v>
      </c>
      <c r="SYN162" s="120" t="s">
        <v>133</v>
      </c>
      <c r="SYO162" s="120">
        <v>44264</v>
      </c>
      <c r="SYP162" s="133">
        <v>9.73</v>
      </c>
      <c r="SYQ162" s="120" t="s">
        <v>152</v>
      </c>
      <c r="SYR162" s="120" t="s">
        <v>133</v>
      </c>
      <c r="SYS162" s="120">
        <v>44264</v>
      </c>
      <c r="SYT162" s="133">
        <v>9.73</v>
      </c>
      <c r="SYU162" s="120" t="s">
        <v>152</v>
      </c>
      <c r="SYV162" s="120" t="s">
        <v>133</v>
      </c>
      <c r="SYW162" s="120">
        <v>44264</v>
      </c>
      <c r="SYX162" s="133">
        <v>9.73</v>
      </c>
      <c r="SYY162" s="120" t="s">
        <v>152</v>
      </c>
      <c r="SYZ162" s="120" t="s">
        <v>133</v>
      </c>
      <c r="SZA162" s="120">
        <v>44264</v>
      </c>
      <c r="SZB162" s="133">
        <v>9.73</v>
      </c>
      <c r="SZC162" s="120" t="s">
        <v>152</v>
      </c>
      <c r="SZD162" s="120" t="s">
        <v>133</v>
      </c>
      <c r="SZE162" s="120">
        <v>44264</v>
      </c>
      <c r="SZF162" s="133">
        <v>9.73</v>
      </c>
      <c r="SZG162" s="120" t="s">
        <v>152</v>
      </c>
      <c r="SZH162" s="120" t="s">
        <v>133</v>
      </c>
      <c r="SZI162" s="120">
        <v>44264</v>
      </c>
      <c r="SZJ162" s="133">
        <v>9.73</v>
      </c>
      <c r="SZK162" s="120" t="s">
        <v>152</v>
      </c>
      <c r="SZL162" s="120" t="s">
        <v>133</v>
      </c>
      <c r="SZM162" s="120">
        <v>44264</v>
      </c>
      <c r="SZN162" s="133">
        <v>9.73</v>
      </c>
      <c r="SZO162" s="120" t="s">
        <v>152</v>
      </c>
      <c r="SZP162" s="120" t="s">
        <v>133</v>
      </c>
      <c r="SZQ162" s="120">
        <v>44264</v>
      </c>
      <c r="SZR162" s="133">
        <v>9.73</v>
      </c>
      <c r="SZS162" s="120" t="s">
        <v>152</v>
      </c>
      <c r="SZT162" s="120" t="s">
        <v>133</v>
      </c>
      <c r="SZU162" s="120">
        <v>44264</v>
      </c>
      <c r="SZV162" s="133">
        <v>9.73</v>
      </c>
      <c r="SZW162" s="120" t="s">
        <v>152</v>
      </c>
      <c r="SZX162" s="120" t="s">
        <v>133</v>
      </c>
      <c r="SZY162" s="120">
        <v>44264</v>
      </c>
      <c r="SZZ162" s="133">
        <v>9.73</v>
      </c>
      <c r="TAA162" s="120" t="s">
        <v>152</v>
      </c>
      <c r="TAB162" s="120" t="s">
        <v>133</v>
      </c>
      <c r="TAC162" s="120">
        <v>44264</v>
      </c>
      <c r="TAD162" s="133">
        <v>9.73</v>
      </c>
      <c r="TAE162" s="120" t="s">
        <v>152</v>
      </c>
      <c r="TAF162" s="120" t="s">
        <v>133</v>
      </c>
      <c r="TAG162" s="120">
        <v>44264</v>
      </c>
      <c r="TAH162" s="133">
        <v>9.73</v>
      </c>
      <c r="TAI162" s="120" t="s">
        <v>152</v>
      </c>
      <c r="TAJ162" s="120" t="s">
        <v>133</v>
      </c>
      <c r="TAK162" s="120">
        <v>44264</v>
      </c>
      <c r="TAL162" s="133">
        <v>9.73</v>
      </c>
      <c r="TAM162" s="120" t="s">
        <v>152</v>
      </c>
      <c r="TAN162" s="120" t="s">
        <v>133</v>
      </c>
      <c r="TAO162" s="120">
        <v>44264</v>
      </c>
      <c r="TAP162" s="133">
        <v>9.73</v>
      </c>
      <c r="TAQ162" s="120" t="s">
        <v>152</v>
      </c>
      <c r="TAR162" s="120" t="s">
        <v>133</v>
      </c>
      <c r="TAS162" s="120">
        <v>44264</v>
      </c>
      <c r="TAT162" s="133">
        <v>9.73</v>
      </c>
      <c r="TAU162" s="120" t="s">
        <v>152</v>
      </c>
      <c r="TAV162" s="120" t="s">
        <v>133</v>
      </c>
      <c r="TAW162" s="120">
        <v>44264</v>
      </c>
      <c r="TAX162" s="133">
        <v>9.73</v>
      </c>
      <c r="TAY162" s="120" t="s">
        <v>152</v>
      </c>
      <c r="TAZ162" s="120" t="s">
        <v>133</v>
      </c>
      <c r="TBA162" s="120">
        <v>44264</v>
      </c>
      <c r="TBB162" s="133">
        <v>9.73</v>
      </c>
      <c r="TBC162" s="120" t="s">
        <v>152</v>
      </c>
      <c r="TBD162" s="120" t="s">
        <v>133</v>
      </c>
      <c r="TBE162" s="120">
        <v>44264</v>
      </c>
      <c r="TBF162" s="133">
        <v>9.73</v>
      </c>
      <c r="TBG162" s="120" t="s">
        <v>152</v>
      </c>
      <c r="TBH162" s="120" t="s">
        <v>133</v>
      </c>
      <c r="TBI162" s="120">
        <v>44264</v>
      </c>
      <c r="TBJ162" s="133">
        <v>9.73</v>
      </c>
      <c r="TBK162" s="120" t="s">
        <v>152</v>
      </c>
      <c r="TBL162" s="120" t="s">
        <v>133</v>
      </c>
      <c r="TBM162" s="120">
        <v>44264</v>
      </c>
      <c r="TBN162" s="133">
        <v>9.73</v>
      </c>
      <c r="TBO162" s="120" t="s">
        <v>152</v>
      </c>
      <c r="TBP162" s="120" t="s">
        <v>133</v>
      </c>
      <c r="TBQ162" s="120">
        <v>44264</v>
      </c>
      <c r="TBR162" s="133">
        <v>9.73</v>
      </c>
      <c r="TBS162" s="120" t="s">
        <v>152</v>
      </c>
      <c r="TBT162" s="120" t="s">
        <v>133</v>
      </c>
      <c r="TBU162" s="120">
        <v>44264</v>
      </c>
      <c r="TBV162" s="133">
        <v>9.73</v>
      </c>
      <c r="TBW162" s="120" t="s">
        <v>152</v>
      </c>
      <c r="TBX162" s="120" t="s">
        <v>133</v>
      </c>
      <c r="TBY162" s="120">
        <v>44264</v>
      </c>
      <c r="TBZ162" s="133">
        <v>9.73</v>
      </c>
      <c r="TCA162" s="120" t="s">
        <v>152</v>
      </c>
      <c r="TCB162" s="120" t="s">
        <v>133</v>
      </c>
      <c r="TCC162" s="120">
        <v>44264</v>
      </c>
      <c r="TCD162" s="133">
        <v>9.73</v>
      </c>
      <c r="TCE162" s="120" t="s">
        <v>152</v>
      </c>
      <c r="TCF162" s="120" t="s">
        <v>133</v>
      </c>
      <c r="TCG162" s="120">
        <v>44264</v>
      </c>
      <c r="TCH162" s="133">
        <v>9.73</v>
      </c>
      <c r="TCI162" s="120" t="s">
        <v>152</v>
      </c>
      <c r="TCJ162" s="120" t="s">
        <v>133</v>
      </c>
      <c r="TCK162" s="120">
        <v>44264</v>
      </c>
      <c r="TCL162" s="133">
        <v>9.73</v>
      </c>
      <c r="TCM162" s="120" t="s">
        <v>152</v>
      </c>
      <c r="TCN162" s="120" t="s">
        <v>133</v>
      </c>
      <c r="TCO162" s="120">
        <v>44264</v>
      </c>
      <c r="TCP162" s="133">
        <v>9.73</v>
      </c>
      <c r="TCQ162" s="120" t="s">
        <v>152</v>
      </c>
      <c r="TCR162" s="120" t="s">
        <v>133</v>
      </c>
      <c r="TCS162" s="120">
        <v>44264</v>
      </c>
      <c r="TCT162" s="133">
        <v>9.73</v>
      </c>
      <c r="TCU162" s="120" t="s">
        <v>152</v>
      </c>
      <c r="TCV162" s="120" t="s">
        <v>133</v>
      </c>
      <c r="TCW162" s="120">
        <v>44264</v>
      </c>
      <c r="TCX162" s="133">
        <v>9.73</v>
      </c>
      <c r="TCY162" s="120" t="s">
        <v>152</v>
      </c>
      <c r="TCZ162" s="120" t="s">
        <v>133</v>
      </c>
      <c r="TDA162" s="120">
        <v>44264</v>
      </c>
      <c r="TDB162" s="133">
        <v>9.73</v>
      </c>
      <c r="TDC162" s="120" t="s">
        <v>152</v>
      </c>
      <c r="TDD162" s="120" t="s">
        <v>133</v>
      </c>
      <c r="TDE162" s="120">
        <v>44264</v>
      </c>
      <c r="TDF162" s="133">
        <v>9.73</v>
      </c>
      <c r="TDG162" s="120" t="s">
        <v>152</v>
      </c>
      <c r="TDH162" s="120" t="s">
        <v>133</v>
      </c>
      <c r="TDI162" s="120">
        <v>44264</v>
      </c>
      <c r="TDJ162" s="133">
        <v>9.73</v>
      </c>
      <c r="TDK162" s="120" t="s">
        <v>152</v>
      </c>
      <c r="TDL162" s="120" t="s">
        <v>133</v>
      </c>
      <c r="TDM162" s="120">
        <v>44264</v>
      </c>
      <c r="TDN162" s="133">
        <v>9.73</v>
      </c>
      <c r="TDO162" s="120" t="s">
        <v>152</v>
      </c>
      <c r="TDP162" s="120" t="s">
        <v>133</v>
      </c>
      <c r="TDQ162" s="120">
        <v>44264</v>
      </c>
      <c r="TDR162" s="133">
        <v>9.73</v>
      </c>
      <c r="TDS162" s="120" t="s">
        <v>152</v>
      </c>
      <c r="TDT162" s="120" t="s">
        <v>133</v>
      </c>
      <c r="TDU162" s="120">
        <v>44264</v>
      </c>
      <c r="TDV162" s="133">
        <v>9.73</v>
      </c>
      <c r="TDW162" s="120" t="s">
        <v>152</v>
      </c>
      <c r="TDX162" s="120" t="s">
        <v>133</v>
      </c>
      <c r="TDY162" s="120">
        <v>44264</v>
      </c>
      <c r="TDZ162" s="133">
        <v>9.73</v>
      </c>
      <c r="TEA162" s="120" t="s">
        <v>152</v>
      </c>
      <c r="TEB162" s="120" t="s">
        <v>133</v>
      </c>
      <c r="TEC162" s="120">
        <v>44264</v>
      </c>
      <c r="TED162" s="133">
        <v>9.73</v>
      </c>
      <c r="TEE162" s="120" t="s">
        <v>152</v>
      </c>
      <c r="TEF162" s="120" t="s">
        <v>133</v>
      </c>
      <c r="TEG162" s="120">
        <v>44264</v>
      </c>
      <c r="TEH162" s="133">
        <v>9.73</v>
      </c>
      <c r="TEI162" s="120" t="s">
        <v>152</v>
      </c>
      <c r="TEJ162" s="120" t="s">
        <v>133</v>
      </c>
      <c r="TEK162" s="120">
        <v>44264</v>
      </c>
      <c r="TEL162" s="133">
        <v>9.73</v>
      </c>
      <c r="TEM162" s="120" t="s">
        <v>152</v>
      </c>
      <c r="TEN162" s="120" t="s">
        <v>133</v>
      </c>
      <c r="TEO162" s="120">
        <v>44264</v>
      </c>
      <c r="TEP162" s="133">
        <v>9.73</v>
      </c>
      <c r="TEQ162" s="120" t="s">
        <v>152</v>
      </c>
      <c r="TER162" s="120" t="s">
        <v>133</v>
      </c>
      <c r="TES162" s="120">
        <v>44264</v>
      </c>
      <c r="TET162" s="133">
        <v>9.73</v>
      </c>
      <c r="TEU162" s="120" t="s">
        <v>152</v>
      </c>
      <c r="TEV162" s="120" t="s">
        <v>133</v>
      </c>
      <c r="TEW162" s="120">
        <v>44264</v>
      </c>
      <c r="TEX162" s="133">
        <v>9.73</v>
      </c>
      <c r="TEY162" s="120" t="s">
        <v>152</v>
      </c>
      <c r="TEZ162" s="120" t="s">
        <v>133</v>
      </c>
      <c r="TFA162" s="120">
        <v>44264</v>
      </c>
      <c r="TFB162" s="133">
        <v>9.73</v>
      </c>
      <c r="TFC162" s="120" t="s">
        <v>152</v>
      </c>
      <c r="TFD162" s="120" t="s">
        <v>133</v>
      </c>
      <c r="TFE162" s="120">
        <v>44264</v>
      </c>
      <c r="TFF162" s="133">
        <v>9.73</v>
      </c>
      <c r="TFG162" s="120" t="s">
        <v>152</v>
      </c>
      <c r="TFH162" s="120" t="s">
        <v>133</v>
      </c>
      <c r="TFI162" s="120">
        <v>44264</v>
      </c>
      <c r="TFJ162" s="133">
        <v>9.73</v>
      </c>
      <c r="TFK162" s="120" t="s">
        <v>152</v>
      </c>
      <c r="TFL162" s="120" t="s">
        <v>133</v>
      </c>
      <c r="TFM162" s="120">
        <v>44264</v>
      </c>
      <c r="TFN162" s="133">
        <v>9.73</v>
      </c>
      <c r="TFO162" s="120" t="s">
        <v>152</v>
      </c>
      <c r="TFP162" s="120" t="s">
        <v>133</v>
      </c>
      <c r="TFQ162" s="120">
        <v>44264</v>
      </c>
      <c r="TFR162" s="133">
        <v>9.73</v>
      </c>
      <c r="TFS162" s="120" t="s">
        <v>152</v>
      </c>
      <c r="TFT162" s="120" t="s">
        <v>133</v>
      </c>
      <c r="TFU162" s="120">
        <v>44264</v>
      </c>
      <c r="TFV162" s="133">
        <v>9.73</v>
      </c>
      <c r="TFW162" s="120" t="s">
        <v>152</v>
      </c>
      <c r="TFX162" s="120" t="s">
        <v>133</v>
      </c>
      <c r="TFY162" s="120">
        <v>44264</v>
      </c>
      <c r="TFZ162" s="133">
        <v>9.73</v>
      </c>
      <c r="TGA162" s="120" t="s">
        <v>152</v>
      </c>
      <c r="TGB162" s="120" t="s">
        <v>133</v>
      </c>
      <c r="TGC162" s="120">
        <v>44264</v>
      </c>
      <c r="TGD162" s="133">
        <v>9.73</v>
      </c>
      <c r="TGE162" s="120" t="s">
        <v>152</v>
      </c>
      <c r="TGF162" s="120" t="s">
        <v>133</v>
      </c>
      <c r="TGG162" s="120">
        <v>44264</v>
      </c>
      <c r="TGH162" s="133">
        <v>9.73</v>
      </c>
      <c r="TGI162" s="120" t="s">
        <v>152</v>
      </c>
      <c r="TGJ162" s="120" t="s">
        <v>133</v>
      </c>
      <c r="TGK162" s="120">
        <v>44264</v>
      </c>
      <c r="TGL162" s="133">
        <v>9.73</v>
      </c>
      <c r="TGM162" s="120" t="s">
        <v>152</v>
      </c>
      <c r="TGN162" s="120" t="s">
        <v>133</v>
      </c>
      <c r="TGO162" s="120">
        <v>44264</v>
      </c>
      <c r="TGP162" s="133">
        <v>9.73</v>
      </c>
      <c r="TGQ162" s="120" t="s">
        <v>152</v>
      </c>
      <c r="TGR162" s="120" t="s">
        <v>133</v>
      </c>
      <c r="TGS162" s="120">
        <v>44264</v>
      </c>
      <c r="TGT162" s="133">
        <v>9.73</v>
      </c>
      <c r="TGU162" s="120" t="s">
        <v>152</v>
      </c>
      <c r="TGV162" s="120" t="s">
        <v>133</v>
      </c>
      <c r="TGW162" s="120">
        <v>44264</v>
      </c>
      <c r="TGX162" s="133">
        <v>9.73</v>
      </c>
      <c r="TGY162" s="120" t="s">
        <v>152</v>
      </c>
      <c r="TGZ162" s="120" t="s">
        <v>133</v>
      </c>
      <c r="THA162" s="120">
        <v>44264</v>
      </c>
      <c r="THB162" s="133">
        <v>9.73</v>
      </c>
      <c r="THC162" s="120" t="s">
        <v>152</v>
      </c>
      <c r="THD162" s="120" t="s">
        <v>133</v>
      </c>
      <c r="THE162" s="120">
        <v>44264</v>
      </c>
      <c r="THF162" s="133">
        <v>9.73</v>
      </c>
      <c r="THG162" s="120" t="s">
        <v>152</v>
      </c>
      <c r="THH162" s="120" t="s">
        <v>133</v>
      </c>
      <c r="THI162" s="120">
        <v>44264</v>
      </c>
      <c r="THJ162" s="133">
        <v>9.73</v>
      </c>
      <c r="THK162" s="120" t="s">
        <v>152</v>
      </c>
      <c r="THL162" s="120" t="s">
        <v>133</v>
      </c>
      <c r="THM162" s="120">
        <v>44264</v>
      </c>
      <c r="THN162" s="133">
        <v>9.73</v>
      </c>
      <c r="THO162" s="120" t="s">
        <v>152</v>
      </c>
      <c r="THP162" s="120" t="s">
        <v>133</v>
      </c>
      <c r="THQ162" s="120">
        <v>44264</v>
      </c>
      <c r="THR162" s="133">
        <v>9.73</v>
      </c>
      <c r="THS162" s="120" t="s">
        <v>152</v>
      </c>
      <c r="THT162" s="120" t="s">
        <v>133</v>
      </c>
      <c r="THU162" s="120">
        <v>44264</v>
      </c>
      <c r="THV162" s="133">
        <v>9.73</v>
      </c>
      <c r="THW162" s="120" t="s">
        <v>152</v>
      </c>
      <c r="THX162" s="120" t="s">
        <v>133</v>
      </c>
      <c r="THY162" s="120">
        <v>44264</v>
      </c>
      <c r="THZ162" s="133">
        <v>9.73</v>
      </c>
      <c r="TIA162" s="120" t="s">
        <v>152</v>
      </c>
      <c r="TIB162" s="120" t="s">
        <v>133</v>
      </c>
      <c r="TIC162" s="120">
        <v>44264</v>
      </c>
      <c r="TID162" s="133">
        <v>9.73</v>
      </c>
      <c r="TIE162" s="120" t="s">
        <v>152</v>
      </c>
      <c r="TIF162" s="120" t="s">
        <v>133</v>
      </c>
      <c r="TIG162" s="120">
        <v>44264</v>
      </c>
      <c r="TIH162" s="133">
        <v>9.73</v>
      </c>
      <c r="TII162" s="120" t="s">
        <v>152</v>
      </c>
      <c r="TIJ162" s="120" t="s">
        <v>133</v>
      </c>
      <c r="TIK162" s="120">
        <v>44264</v>
      </c>
      <c r="TIL162" s="133">
        <v>9.73</v>
      </c>
      <c r="TIM162" s="120" t="s">
        <v>152</v>
      </c>
      <c r="TIN162" s="120" t="s">
        <v>133</v>
      </c>
      <c r="TIO162" s="120">
        <v>44264</v>
      </c>
      <c r="TIP162" s="133">
        <v>9.73</v>
      </c>
      <c r="TIQ162" s="120" t="s">
        <v>152</v>
      </c>
      <c r="TIR162" s="120" t="s">
        <v>133</v>
      </c>
      <c r="TIS162" s="120">
        <v>44264</v>
      </c>
      <c r="TIT162" s="133">
        <v>9.73</v>
      </c>
      <c r="TIU162" s="120" t="s">
        <v>152</v>
      </c>
      <c r="TIV162" s="120" t="s">
        <v>133</v>
      </c>
      <c r="TIW162" s="120">
        <v>44264</v>
      </c>
      <c r="TIX162" s="133">
        <v>9.73</v>
      </c>
      <c r="TIY162" s="120" t="s">
        <v>152</v>
      </c>
      <c r="TIZ162" s="120" t="s">
        <v>133</v>
      </c>
      <c r="TJA162" s="120">
        <v>44264</v>
      </c>
      <c r="TJB162" s="133">
        <v>9.73</v>
      </c>
      <c r="TJC162" s="120" t="s">
        <v>152</v>
      </c>
      <c r="TJD162" s="120" t="s">
        <v>133</v>
      </c>
      <c r="TJE162" s="120">
        <v>44264</v>
      </c>
      <c r="TJF162" s="133">
        <v>9.73</v>
      </c>
      <c r="TJG162" s="120" t="s">
        <v>152</v>
      </c>
      <c r="TJH162" s="120" t="s">
        <v>133</v>
      </c>
      <c r="TJI162" s="120">
        <v>44264</v>
      </c>
      <c r="TJJ162" s="133">
        <v>9.73</v>
      </c>
      <c r="TJK162" s="120" t="s">
        <v>152</v>
      </c>
      <c r="TJL162" s="120" t="s">
        <v>133</v>
      </c>
      <c r="TJM162" s="120">
        <v>44264</v>
      </c>
      <c r="TJN162" s="133">
        <v>9.73</v>
      </c>
      <c r="TJO162" s="120" t="s">
        <v>152</v>
      </c>
      <c r="TJP162" s="120" t="s">
        <v>133</v>
      </c>
      <c r="TJQ162" s="120">
        <v>44264</v>
      </c>
      <c r="TJR162" s="133">
        <v>9.73</v>
      </c>
      <c r="TJS162" s="120" t="s">
        <v>152</v>
      </c>
      <c r="TJT162" s="120" t="s">
        <v>133</v>
      </c>
      <c r="TJU162" s="120">
        <v>44264</v>
      </c>
      <c r="TJV162" s="133">
        <v>9.73</v>
      </c>
      <c r="TJW162" s="120" t="s">
        <v>152</v>
      </c>
      <c r="TJX162" s="120" t="s">
        <v>133</v>
      </c>
      <c r="TJY162" s="120">
        <v>44264</v>
      </c>
      <c r="TJZ162" s="133">
        <v>9.73</v>
      </c>
      <c r="TKA162" s="120" t="s">
        <v>152</v>
      </c>
      <c r="TKB162" s="120" t="s">
        <v>133</v>
      </c>
      <c r="TKC162" s="120">
        <v>44264</v>
      </c>
      <c r="TKD162" s="133">
        <v>9.73</v>
      </c>
      <c r="TKE162" s="120" t="s">
        <v>152</v>
      </c>
      <c r="TKF162" s="120" t="s">
        <v>133</v>
      </c>
      <c r="TKG162" s="120">
        <v>44264</v>
      </c>
      <c r="TKH162" s="133">
        <v>9.73</v>
      </c>
      <c r="TKI162" s="120" t="s">
        <v>152</v>
      </c>
      <c r="TKJ162" s="120" t="s">
        <v>133</v>
      </c>
      <c r="TKK162" s="120">
        <v>44264</v>
      </c>
      <c r="TKL162" s="133">
        <v>9.73</v>
      </c>
      <c r="TKM162" s="120" t="s">
        <v>152</v>
      </c>
      <c r="TKN162" s="120" t="s">
        <v>133</v>
      </c>
      <c r="TKO162" s="120">
        <v>44264</v>
      </c>
      <c r="TKP162" s="133">
        <v>9.73</v>
      </c>
      <c r="TKQ162" s="120" t="s">
        <v>152</v>
      </c>
      <c r="TKR162" s="120" t="s">
        <v>133</v>
      </c>
      <c r="TKS162" s="120">
        <v>44264</v>
      </c>
      <c r="TKT162" s="133">
        <v>9.73</v>
      </c>
      <c r="TKU162" s="120" t="s">
        <v>152</v>
      </c>
      <c r="TKV162" s="120" t="s">
        <v>133</v>
      </c>
      <c r="TKW162" s="120">
        <v>44264</v>
      </c>
      <c r="TKX162" s="133">
        <v>9.73</v>
      </c>
      <c r="TKY162" s="120" t="s">
        <v>152</v>
      </c>
      <c r="TKZ162" s="120" t="s">
        <v>133</v>
      </c>
      <c r="TLA162" s="120">
        <v>44264</v>
      </c>
      <c r="TLB162" s="133">
        <v>9.73</v>
      </c>
      <c r="TLC162" s="120" t="s">
        <v>152</v>
      </c>
      <c r="TLD162" s="120" t="s">
        <v>133</v>
      </c>
      <c r="TLE162" s="120">
        <v>44264</v>
      </c>
      <c r="TLF162" s="133">
        <v>9.73</v>
      </c>
      <c r="TLG162" s="120" t="s">
        <v>152</v>
      </c>
      <c r="TLH162" s="120" t="s">
        <v>133</v>
      </c>
      <c r="TLI162" s="120">
        <v>44264</v>
      </c>
      <c r="TLJ162" s="133">
        <v>9.73</v>
      </c>
      <c r="TLK162" s="120" t="s">
        <v>152</v>
      </c>
      <c r="TLL162" s="120" t="s">
        <v>133</v>
      </c>
      <c r="TLM162" s="120">
        <v>44264</v>
      </c>
      <c r="TLN162" s="133">
        <v>9.73</v>
      </c>
      <c r="TLO162" s="120" t="s">
        <v>152</v>
      </c>
      <c r="TLP162" s="120" t="s">
        <v>133</v>
      </c>
      <c r="TLQ162" s="120">
        <v>44264</v>
      </c>
      <c r="TLR162" s="133">
        <v>9.73</v>
      </c>
      <c r="TLS162" s="120" t="s">
        <v>152</v>
      </c>
      <c r="TLT162" s="120" t="s">
        <v>133</v>
      </c>
      <c r="TLU162" s="120">
        <v>44264</v>
      </c>
      <c r="TLV162" s="133">
        <v>9.73</v>
      </c>
      <c r="TLW162" s="120" t="s">
        <v>152</v>
      </c>
      <c r="TLX162" s="120" t="s">
        <v>133</v>
      </c>
      <c r="TLY162" s="120">
        <v>44264</v>
      </c>
      <c r="TLZ162" s="133">
        <v>9.73</v>
      </c>
      <c r="TMA162" s="120" t="s">
        <v>152</v>
      </c>
      <c r="TMB162" s="120" t="s">
        <v>133</v>
      </c>
      <c r="TMC162" s="120">
        <v>44264</v>
      </c>
      <c r="TMD162" s="133">
        <v>9.73</v>
      </c>
      <c r="TME162" s="120" t="s">
        <v>152</v>
      </c>
      <c r="TMF162" s="120" t="s">
        <v>133</v>
      </c>
      <c r="TMG162" s="120">
        <v>44264</v>
      </c>
      <c r="TMH162" s="133">
        <v>9.73</v>
      </c>
      <c r="TMI162" s="120" t="s">
        <v>152</v>
      </c>
      <c r="TMJ162" s="120" t="s">
        <v>133</v>
      </c>
      <c r="TMK162" s="120">
        <v>44264</v>
      </c>
      <c r="TML162" s="133">
        <v>9.73</v>
      </c>
      <c r="TMM162" s="120" t="s">
        <v>152</v>
      </c>
      <c r="TMN162" s="120" t="s">
        <v>133</v>
      </c>
      <c r="TMO162" s="120">
        <v>44264</v>
      </c>
      <c r="TMP162" s="133">
        <v>9.73</v>
      </c>
      <c r="TMQ162" s="120" t="s">
        <v>152</v>
      </c>
      <c r="TMR162" s="120" t="s">
        <v>133</v>
      </c>
      <c r="TMS162" s="120">
        <v>44264</v>
      </c>
      <c r="TMT162" s="133">
        <v>9.73</v>
      </c>
      <c r="TMU162" s="120" t="s">
        <v>152</v>
      </c>
      <c r="TMV162" s="120" t="s">
        <v>133</v>
      </c>
      <c r="TMW162" s="120">
        <v>44264</v>
      </c>
      <c r="TMX162" s="133">
        <v>9.73</v>
      </c>
      <c r="TMY162" s="120" t="s">
        <v>152</v>
      </c>
      <c r="TMZ162" s="120" t="s">
        <v>133</v>
      </c>
      <c r="TNA162" s="120">
        <v>44264</v>
      </c>
      <c r="TNB162" s="133">
        <v>9.73</v>
      </c>
      <c r="TNC162" s="120" t="s">
        <v>152</v>
      </c>
      <c r="TND162" s="120" t="s">
        <v>133</v>
      </c>
      <c r="TNE162" s="120">
        <v>44264</v>
      </c>
      <c r="TNF162" s="133">
        <v>9.73</v>
      </c>
      <c r="TNG162" s="120" t="s">
        <v>152</v>
      </c>
      <c r="TNH162" s="120" t="s">
        <v>133</v>
      </c>
      <c r="TNI162" s="120">
        <v>44264</v>
      </c>
      <c r="TNJ162" s="133">
        <v>9.73</v>
      </c>
      <c r="TNK162" s="120" t="s">
        <v>152</v>
      </c>
      <c r="TNL162" s="120" t="s">
        <v>133</v>
      </c>
      <c r="TNM162" s="120">
        <v>44264</v>
      </c>
      <c r="TNN162" s="133">
        <v>9.73</v>
      </c>
      <c r="TNO162" s="120" t="s">
        <v>152</v>
      </c>
      <c r="TNP162" s="120" t="s">
        <v>133</v>
      </c>
      <c r="TNQ162" s="120">
        <v>44264</v>
      </c>
      <c r="TNR162" s="133">
        <v>9.73</v>
      </c>
      <c r="TNS162" s="120" t="s">
        <v>152</v>
      </c>
      <c r="TNT162" s="120" t="s">
        <v>133</v>
      </c>
      <c r="TNU162" s="120">
        <v>44264</v>
      </c>
      <c r="TNV162" s="133">
        <v>9.73</v>
      </c>
      <c r="TNW162" s="120" t="s">
        <v>152</v>
      </c>
      <c r="TNX162" s="120" t="s">
        <v>133</v>
      </c>
      <c r="TNY162" s="120">
        <v>44264</v>
      </c>
      <c r="TNZ162" s="133">
        <v>9.73</v>
      </c>
      <c r="TOA162" s="120" t="s">
        <v>152</v>
      </c>
      <c r="TOB162" s="120" t="s">
        <v>133</v>
      </c>
      <c r="TOC162" s="120">
        <v>44264</v>
      </c>
      <c r="TOD162" s="133">
        <v>9.73</v>
      </c>
      <c r="TOE162" s="120" t="s">
        <v>152</v>
      </c>
      <c r="TOF162" s="120" t="s">
        <v>133</v>
      </c>
      <c r="TOG162" s="120">
        <v>44264</v>
      </c>
      <c r="TOH162" s="133">
        <v>9.73</v>
      </c>
      <c r="TOI162" s="120" t="s">
        <v>152</v>
      </c>
      <c r="TOJ162" s="120" t="s">
        <v>133</v>
      </c>
      <c r="TOK162" s="120">
        <v>44264</v>
      </c>
      <c r="TOL162" s="133">
        <v>9.73</v>
      </c>
      <c r="TOM162" s="120" t="s">
        <v>152</v>
      </c>
      <c r="TON162" s="120" t="s">
        <v>133</v>
      </c>
      <c r="TOO162" s="120">
        <v>44264</v>
      </c>
      <c r="TOP162" s="133">
        <v>9.73</v>
      </c>
      <c r="TOQ162" s="120" t="s">
        <v>152</v>
      </c>
      <c r="TOR162" s="120" t="s">
        <v>133</v>
      </c>
      <c r="TOS162" s="120">
        <v>44264</v>
      </c>
      <c r="TOT162" s="133">
        <v>9.73</v>
      </c>
      <c r="TOU162" s="120" t="s">
        <v>152</v>
      </c>
      <c r="TOV162" s="120" t="s">
        <v>133</v>
      </c>
      <c r="TOW162" s="120">
        <v>44264</v>
      </c>
      <c r="TOX162" s="133">
        <v>9.73</v>
      </c>
      <c r="TOY162" s="120" t="s">
        <v>152</v>
      </c>
      <c r="TOZ162" s="120" t="s">
        <v>133</v>
      </c>
      <c r="TPA162" s="120">
        <v>44264</v>
      </c>
      <c r="TPB162" s="133">
        <v>9.73</v>
      </c>
      <c r="TPC162" s="120" t="s">
        <v>152</v>
      </c>
      <c r="TPD162" s="120" t="s">
        <v>133</v>
      </c>
      <c r="TPE162" s="120">
        <v>44264</v>
      </c>
      <c r="TPF162" s="133">
        <v>9.73</v>
      </c>
      <c r="TPG162" s="120" t="s">
        <v>152</v>
      </c>
      <c r="TPH162" s="120" t="s">
        <v>133</v>
      </c>
      <c r="TPI162" s="120">
        <v>44264</v>
      </c>
      <c r="TPJ162" s="133">
        <v>9.73</v>
      </c>
      <c r="TPK162" s="120" t="s">
        <v>152</v>
      </c>
      <c r="TPL162" s="120" t="s">
        <v>133</v>
      </c>
      <c r="TPM162" s="120">
        <v>44264</v>
      </c>
      <c r="TPN162" s="133">
        <v>9.73</v>
      </c>
      <c r="TPO162" s="120" t="s">
        <v>152</v>
      </c>
      <c r="TPP162" s="120" t="s">
        <v>133</v>
      </c>
      <c r="TPQ162" s="120">
        <v>44264</v>
      </c>
      <c r="TPR162" s="133">
        <v>9.73</v>
      </c>
      <c r="TPS162" s="120" t="s">
        <v>152</v>
      </c>
      <c r="TPT162" s="120" t="s">
        <v>133</v>
      </c>
      <c r="TPU162" s="120">
        <v>44264</v>
      </c>
      <c r="TPV162" s="133">
        <v>9.73</v>
      </c>
      <c r="TPW162" s="120" t="s">
        <v>152</v>
      </c>
      <c r="TPX162" s="120" t="s">
        <v>133</v>
      </c>
      <c r="TPY162" s="120">
        <v>44264</v>
      </c>
      <c r="TPZ162" s="133">
        <v>9.73</v>
      </c>
      <c r="TQA162" s="120" t="s">
        <v>152</v>
      </c>
      <c r="TQB162" s="120" t="s">
        <v>133</v>
      </c>
      <c r="TQC162" s="120">
        <v>44264</v>
      </c>
      <c r="TQD162" s="133">
        <v>9.73</v>
      </c>
      <c r="TQE162" s="120" t="s">
        <v>152</v>
      </c>
      <c r="TQF162" s="120" t="s">
        <v>133</v>
      </c>
      <c r="TQG162" s="120">
        <v>44264</v>
      </c>
      <c r="TQH162" s="133">
        <v>9.73</v>
      </c>
      <c r="TQI162" s="120" t="s">
        <v>152</v>
      </c>
      <c r="TQJ162" s="120" t="s">
        <v>133</v>
      </c>
      <c r="TQK162" s="120">
        <v>44264</v>
      </c>
      <c r="TQL162" s="133">
        <v>9.73</v>
      </c>
      <c r="TQM162" s="120" t="s">
        <v>152</v>
      </c>
      <c r="TQN162" s="120" t="s">
        <v>133</v>
      </c>
      <c r="TQO162" s="120">
        <v>44264</v>
      </c>
      <c r="TQP162" s="133">
        <v>9.73</v>
      </c>
      <c r="TQQ162" s="120" t="s">
        <v>152</v>
      </c>
      <c r="TQR162" s="120" t="s">
        <v>133</v>
      </c>
      <c r="TQS162" s="120">
        <v>44264</v>
      </c>
      <c r="TQT162" s="133">
        <v>9.73</v>
      </c>
      <c r="TQU162" s="120" t="s">
        <v>152</v>
      </c>
      <c r="TQV162" s="120" t="s">
        <v>133</v>
      </c>
      <c r="TQW162" s="120">
        <v>44264</v>
      </c>
      <c r="TQX162" s="133">
        <v>9.73</v>
      </c>
      <c r="TQY162" s="120" t="s">
        <v>152</v>
      </c>
      <c r="TQZ162" s="120" t="s">
        <v>133</v>
      </c>
      <c r="TRA162" s="120">
        <v>44264</v>
      </c>
      <c r="TRB162" s="133">
        <v>9.73</v>
      </c>
      <c r="TRC162" s="120" t="s">
        <v>152</v>
      </c>
      <c r="TRD162" s="120" t="s">
        <v>133</v>
      </c>
      <c r="TRE162" s="120">
        <v>44264</v>
      </c>
      <c r="TRF162" s="133">
        <v>9.73</v>
      </c>
      <c r="TRG162" s="120" t="s">
        <v>152</v>
      </c>
      <c r="TRH162" s="120" t="s">
        <v>133</v>
      </c>
      <c r="TRI162" s="120">
        <v>44264</v>
      </c>
      <c r="TRJ162" s="133">
        <v>9.73</v>
      </c>
      <c r="TRK162" s="120" t="s">
        <v>152</v>
      </c>
      <c r="TRL162" s="120" t="s">
        <v>133</v>
      </c>
      <c r="TRM162" s="120">
        <v>44264</v>
      </c>
      <c r="TRN162" s="133">
        <v>9.73</v>
      </c>
      <c r="TRO162" s="120" t="s">
        <v>152</v>
      </c>
      <c r="TRP162" s="120" t="s">
        <v>133</v>
      </c>
      <c r="TRQ162" s="120">
        <v>44264</v>
      </c>
      <c r="TRR162" s="133">
        <v>9.73</v>
      </c>
      <c r="TRS162" s="120" t="s">
        <v>152</v>
      </c>
      <c r="TRT162" s="120" t="s">
        <v>133</v>
      </c>
      <c r="TRU162" s="120">
        <v>44264</v>
      </c>
      <c r="TRV162" s="133">
        <v>9.73</v>
      </c>
      <c r="TRW162" s="120" t="s">
        <v>152</v>
      </c>
      <c r="TRX162" s="120" t="s">
        <v>133</v>
      </c>
      <c r="TRY162" s="120">
        <v>44264</v>
      </c>
      <c r="TRZ162" s="133">
        <v>9.73</v>
      </c>
      <c r="TSA162" s="120" t="s">
        <v>152</v>
      </c>
      <c r="TSB162" s="120" t="s">
        <v>133</v>
      </c>
      <c r="TSC162" s="120">
        <v>44264</v>
      </c>
      <c r="TSD162" s="133">
        <v>9.73</v>
      </c>
      <c r="TSE162" s="120" t="s">
        <v>152</v>
      </c>
      <c r="TSF162" s="120" t="s">
        <v>133</v>
      </c>
      <c r="TSG162" s="120">
        <v>44264</v>
      </c>
      <c r="TSH162" s="133">
        <v>9.73</v>
      </c>
      <c r="TSI162" s="120" t="s">
        <v>152</v>
      </c>
      <c r="TSJ162" s="120" t="s">
        <v>133</v>
      </c>
      <c r="TSK162" s="120">
        <v>44264</v>
      </c>
      <c r="TSL162" s="133">
        <v>9.73</v>
      </c>
      <c r="TSM162" s="120" t="s">
        <v>152</v>
      </c>
      <c r="TSN162" s="120" t="s">
        <v>133</v>
      </c>
      <c r="TSO162" s="120">
        <v>44264</v>
      </c>
      <c r="TSP162" s="133">
        <v>9.73</v>
      </c>
      <c r="TSQ162" s="120" t="s">
        <v>152</v>
      </c>
      <c r="TSR162" s="120" t="s">
        <v>133</v>
      </c>
      <c r="TSS162" s="120">
        <v>44264</v>
      </c>
      <c r="TST162" s="133">
        <v>9.73</v>
      </c>
      <c r="TSU162" s="120" t="s">
        <v>152</v>
      </c>
      <c r="TSV162" s="120" t="s">
        <v>133</v>
      </c>
      <c r="TSW162" s="120">
        <v>44264</v>
      </c>
      <c r="TSX162" s="133">
        <v>9.73</v>
      </c>
      <c r="TSY162" s="120" t="s">
        <v>152</v>
      </c>
      <c r="TSZ162" s="120" t="s">
        <v>133</v>
      </c>
      <c r="TTA162" s="120">
        <v>44264</v>
      </c>
      <c r="TTB162" s="133">
        <v>9.73</v>
      </c>
      <c r="TTC162" s="120" t="s">
        <v>152</v>
      </c>
      <c r="TTD162" s="120" t="s">
        <v>133</v>
      </c>
      <c r="TTE162" s="120">
        <v>44264</v>
      </c>
      <c r="TTF162" s="133">
        <v>9.73</v>
      </c>
      <c r="TTG162" s="120" t="s">
        <v>152</v>
      </c>
      <c r="TTH162" s="120" t="s">
        <v>133</v>
      </c>
      <c r="TTI162" s="120">
        <v>44264</v>
      </c>
      <c r="TTJ162" s="133">
        <v>9.73</v>
      </c>
      <c r="TTK162" s="120" t="s">
        <v>152</v>
      </c>
      <c r="TTL162" s="120" t="s">
        <v>133</v>
      </c>
      <c r="TTM162" s="120">
        <v>44264</v>
      </c>
      <c r="TTN162" s="133">
        <v>9.73</v>
      </c>
      <c r="TTO162" s="120" t="s">
        <v>152</v>
      </c>
      <c r="TTP162" s="120" t="s">
        <v>133</v>
      </c>
      <c r="TTQ162" s="120">
        <v>44264</v>
      </c>
      <c r="TTR162" s="133">
        <v>9.73</v>
      </c>
      <c r="TTS162" s="120" t="s">
        <v>152</v>
      </c>
      <c r="TTT162" s="120" t="s">
        <v>133</v>
      </c>
      <c r="TTU162" s="120">
        <v>44264</v>
      </c>
      <c r="TTV162" s="133">
        <v>9.73</v>
      </c>
      <c r="TTW162" s="120" t="s">
        <v>152</v>
      </c>
      <c r="TTX162" s="120" t="s">
        <v>133</v>
      </c>
      <c r="TTY162" s="120">
        <v>44264</v>
      </c>
      <c r="TTZ162" s="133">
        <v>9.73</v>
      </c>
      <c r="TUA162" s="120" t="s">
        <v>152</v>
      </c>
      <c r="TUB162" s="120" t="s">
        <v>133</v>
      </c>
      <c r="TUC162" s="120">
        <v>44264</v>
      </c>
      <c r="TUD162" s="133">
        <v>9.73</v>
      </c>
      <c r="TUE162" s="120" t="s">
        <v>152</v>
      </c>
      <c r="TUF162" s="120" t="s">
        <v>133</v>
      </c>
      <c r="TUG162" s="120">
        <v>44264</v>
      </c>
      <c r="TUH162" s="133">
        <v>9.73</v>
      </c>
      <c r="TUI162" s="120" t="s">
        <v>152</v>
      </c>
      <c r="TUJ162" s="120" t="s">
        <v>133</v>
      </c>
      <c r="TUK162" s="120">
        <v>44264</v>
      </c>
      <c r="TUL162" s="133">
        <v>9.73</v>
      </c>
      <c r="TUM162" s="120" t="s">
        <v>152</v>
      </c>
      <c r="TUN162" s="120" t="s">
        <v>133</v>
      </c>
      <c r="TUO162" s="120">
        <v>44264</v>
      </c>
      <c r="TUP162" s="133">
        <v>9.73</v>
      </c>
      <c r="TUQ162" s="120" t="s">
        <v>152</v>
      </c>
      <c r="TUR162" s="120" t="s">
        <v>133</v>
      </c>
      <c r="TUS162" s="120">
        <v>44264</v>
      </c>
      <c r="TUT162" s="133">
        <v>9.73</v>
      </c>
      <c r="TUU162" s="120" t="s">
        <v>152</v>
      </c>
      <c r="TUV162" s="120" t="s">
        <v>133</v>
      </c>
      <c r="TUW162" s="120">
        <v>44264</v>
      </c>
      <c r="TUX162" s="133">
        <v>9.73</v>
      </c>
      <c r="TUY162" s="120" t="s">
        <v>152</v>
      </c>
      <c r="TUZ162" s="120" t="s">
        <v>133</v>
      </c>
      <c r="TVA162" s="120">
        <v>44264</v>
      </c>
      <c r="TVB162" s="133">
        <v>9.73</v>
      </c>
      <c r="TVC162" s="120" t="s">
        <v>152</v>
      </c>
      <c r="TVD162" s="120" t="s">
        <v>133</v>
      </c>
      <c r="TVE162" s="120">
        <v>44264</v>
      </c>
      <c r="TVF162" s="133">
        <v>9.73</v>
      </c>
      <c r="TVG162" s="120" t="s">
        <v>152</v>
      </c>
      <c r="TVH162" s="120" t="s">
        <v>133</v>
      </c>
      <c r="TVI162" s="120">
        <v>44264</v>
      </c>
      <c r="TVJ162" s="133">
        <v>9.73</v>
      </c>
      <c r="TVK162" s="120" t="s">
        <v>152</v>
      </c>
      <c r="TVL162" s="120" t="s">
        <v>133</v>
      </c>
      <c r="TVM162" s="120">
        <v>44264</v>
      </c>
      <c r="TVN162" s="133">
        <v>9.73</v>
      </c>
      <c r="TVO162" s="120" t="s">
        <v>152</v>
      </c>
      <c r="TVP162" s="120" t="s">
        <v>133</v>
      </c>
      <c r="TVQ162" s="120">
        <v>44264</v>
      </c>
      <c r="TVR162" s="133">
        <v>9.73</v>
      </c>
      <c r="TVS162" s="120" t="s">
        <v>152</v>
      </c>
      <c r="TVT162" s="120" t="s">
        <v>133</v>
      </c>
      <c r="TVU162" s="120">
        <v>44264</v>
      </c>
      <c r="TVV162" s="133">
        <v>9.73</v>
      </c>
      <c r="TVW162" s="120" t="s">
        <v>152</v>
      </c>
      <c r="TVX162" s="120" t="s">
        <v>133</v>
      </c>
      <c r="TVY162" s="120">
        <v>44264</v>
      </c>
      <c r="TVZ162" s="133">
        <v>9.73</v>
      </c>
      <c r="TWA162" s="120" t="s">
        <v>152</v>
      </c>
      <c r="TWB162" s="120" t="s">
        <v>133</v>
      </c>
      <c r="TWC162" s="120">
        <v>44264</v>
      </c>
      <c r="TWD162" s="133">
        <v>9.73</v>
      </c>
      <c r="TWE162" s="120" t="s">
        <v>152</v>
      </c>
      <c r="TWF162" s="120" t="s">
        <v>133</v>
      </c>
      <c r="TWG162" s="120">
        <v>44264</v>
      </c>
      <c r="TWH162" s="133">
        <v>9.73</v>
      </c>
      <c r="TWI162" s="120" t="s">
        <v>152</v>
      </c>
      <c r="TWJ162" s="120" t="s">
        <v>133</v>
      </c>
      <c r="TWK162" s="120">
        <v>44264</v>
      </c>
      <c r="TWL162" s="133">
        <v>9.73</v>
      </c>
      <c r="TWM162" s="120" t="s">
        <v>152</v>
      </c>
      <c r="TWN162" s="120" t="s">
        <v>133</v>
      </c>
      <c r="TWO162" s="120">
        <v>44264</v>
      </c>
      <c r="TWP162" s="133">
        <v>9.73</v>
      </c>
      <c r="TWQ162" s="120" t="s">
        <v>152</v>
      </c>
      <c r="TWR162" s="120" t="s">
        <v>133</v>
      </c>
      <c r="TWS162" s="120">
        <v>44264</v>
      </c>
      <c r="TWT162" s="133">
        <v>9.73</v>
      </c>
      <c r="TWU162" s="120" t="s">
        <v>152</v>
      </c>
      <c r="TWV162" s="120" t="s">
        <v>133</v>
      </c>
      <c r="TWW162" s="120">
        <v>44264</v>
      </c>
      <c r="TWX162" s="133">
        <v>9.73</v>
      </c>
      <c r="TWY162" s="120" t="s">
        <v>152</v>
      </c>
      <c r="TWZ162" s="120" t="s">
        <v>133</v>
      </c>
      <c r="TXA162" s="120">
        <v>44264</v>
      </c>
      <c r="TXB162" s="133">
        <v>9.73</v>
      </c>
      <c r="TXC162" s="120" t="s">
        <v>152</v>
      </c>
      <c r="TXD162" s="120" t="s">
        <v>133</v>
      </c>
      <c r="TXE162" s="120">
        <v>44264</v>
      </c>
      <c r="TXF162" s="133">
        <v>9.73</v>
      </c>
      <c r="TXG162" s="120" t="s">
        <v>152</v>
      </c>
      <c r="TXH162" s="120" t="s">
        <v>133</v>
      </c>
      <c r="TXI162" s="120">
        <v>44264</v>
      </c>
      <c r="TXJ162" s="133">
        <v>9.73</v>
      </c>
      <c r="TXK162" s="120" t="s">
        <v>152</v>
      </c>
      <c r="TXL162" s="120" t="s">
        <v>133</v>
      </c>
      <c r="TXM162" s="120">
        <v>44264</v>
      </c>
      <c r="TXN162" s="133">
        <v>9.73</v>
      </c>
      <c r="TXO162" s="120" t="s">
        <v>152</v>
      </c>
      <c r="TXP162" s="120" t="s">
        <v>133</v>
      </c>
      <c r="TXQ162" s="120">
        <v>44264</v>
      </c>
      <c r="TXR162" s="133">
        <v>9.73</v>
      </c>
      <c r="TXS162" s="120" t="s">
        <v>152</v>
      </c>
      <c r="TXT162" s="120" t="s">
        <v>133</v>
      </c>
      <c r="TXU162" s="120">
        <v>44264</v>
      </c>
      <c r="TXV162" s="133">
        <v>9.73</v>
      </c>
      <c r="TXW162" s="120" t="s">
        <v>152</v>
      </c>
      <c r="TXX162" s="120" t="s">
        <v>133</v>
      </c>
      <c r="TXY162" s="120">
        <v>44264</v>
      </c>
      <c r="TXZ162" s="133">
        <v>9.73</v>
      </c>
      <c r="TYA162" s="120" t="s">
        <v>152</v>
      </c>
      <c r="TYB162" s="120" t="s">
        <v>133</v>
      </c>
      <c r="TYC162" s="120">
        <v>44264</v>
      </c>
      <c r="TYD162" s="133">
        <v>9.73</v>
      </c>
      <c r="TYE162" s="120" t="s">
        <v>152</v>
      </c>
      <c r="TYF162" s="120" t="s">
        <v>133</v>
      </c>
      <c r="TYG162" s="120">
        <v>44264</v>
      </c>
      <c r="TYH162" s="133">
        <v>9.73</v>
      </c>
      <c r="TYI162" s="120" t="s">
        <v>152</v>
      </c>
      <c r="TYJ162" s="120" t="s">
        <v>133</v>
      </c>
      <c r="TYK162" s="120">
        <v>44264</v>
      </c>
      <c r="TYL162" s="133">
        <v>9.73</v>
      </c>
      <c r="TYM162" s="120" t="s">
        <v>152</v>
      </c>
      <c r="TYN162" s="120" t="s">
        <v>133</v>
      </c>
      <c r="TYO162" s="120">
        <v>44264</v>
      </c>
      <c r="TYP162" s="133">
        <v>9.73</v>
      </c>
      <c r="TYQ162" s="120" t="s">
        <v>152</v>
      </c>
      <c r="TYR162" s="120" t="s">
        <v>133</v>
      </c>
      <c r="TYS162" s="120">
        <v>44264</v>
      </c>
      <c r="TYT162" s="133">
        <v>9.73</v>
      </c>
      <c r="TYU162" s="120" t="s">
        <v>152</v>
      </c>
      <c r="TYV162" s="120" t="s">
        <v>133</v>
      </c>
      <c r="TYW162" s="120">
        <v>44264</v>
      </c>
      <c r="TYX162" s="133">
        <v>9.73</v>
      </c>
      <c r="TYY162" s="120" t="s">
        <v>152</v>
      </c>
      <c r="TYZ162" s="120" t="s">
        <v>133</v>
      </c>
      <c r="TZA162" s="120">
        <v>44264</v>
      </c>
      <c r="TZB162" s="133">
        <v>9.73</v>
      </c>
      <c r="TZC162" s="120" t="s">
        <v>152</v>
      </c>
      <c r="TZD162" s="120" t="s">
        <v>133</v>
      </c>
      <c r="TZE162" s="120">
        <v>44264</v>
      </c>
      <c r="TZF162" s="133">
        <v>9.73</v>
      </c>
      <c r="TZG162" s="120" t="s">
        <v>152</v>
      </c>
      <c r="TZH162" s="120" t="s">
        <v>133</v>
      </c>
      <c r="TZI162" s="120">
        <v>44264</v>
      </c>
      <c r="TZJ162" s="133">
        <v>9.73</v>
      </c>
      <c r="TZK162" s="120" t="s">
        <v>152</v>
      </c>
      <c r="TZL162" s="120" t="s">
        <v>133</v>
      </c>
      <c r="TZM162" s="120">
        <v>44264</v>
      </c>
      <c r="TZN162" s="133">
        <v>9.73</v>
      </c>
      <c r="TZO162" s="120" t="s">
        <v>152</v>
      </c>
      <c r="TZP162" s="120" t="s">
        <v>133</v>
      </c>
      <c r="TZQ162" s="120">
        <v>44264</v>
      </c>
      <c r="TZR162" s="133">
        <v>9.73</v>
      </c>
      <c r="TZS162" s="120" t="s">
        <v>152</v>
      </c>
      <c r="TZT162" s="120" t="s">
        <v>133</v>
      </c>
      <c r="TZU162" s="120">
        <v>44264</v>
      </c>
      <c r="TZV162" s="133">
        <v>9.73</v>
      </c>
      <c r="TZW162" s="120" t="s">
        <v>152</v>
      </c>
      <c r="TZX162" s="120" t="s">
        <v>133</v>
      </c>
      <c r="TZY162" s="120">
        <v>44264</v>
      </c>
      <c r="TZZ162" s="133">
        <v>9.73</v>
      </c>
      <c r="UAA162" s="120" t="s">
        <v>152</v>
      </c>
      <c r="UAB162" s="120" t="s">
        <v>133</v>
      </c>
      <c r="UAC162" s="120">
        <v>44264</v>
      </c>
      <c r="UAD162" s="133">
        <v>9.73</v>
      </c>
      <c r="UAE162" s="120" t="s">
        <v>152</v>
      </c>
      <c r="UAF162" s="120" t="s">
        <v>133</v>
      </c>
      <c r="UAG162" s="120">
        <v>44264</v>
      </c>
      <c r="UAH162" s="133">
        <v>9.73</v>
      </c>
      <c r="UAI162" s="120" t="s">
        <v>152</v>
      </c>
      <c r="UAJ162" s="120" t="s">
        <v>133</v>
      </c>
      <c r="UAK162" s="120">
        <v>44264</v>
      </c>
      <c r="UAL162" s="133">
        <v>9.73</v>
      </c>
      <c r="UAM162" s="120" t="s">
        <v>152</v>
      </c>
      <c r="UAN162" s="120" t="s">
        <v>133</v>
      </c>
      <c r="UAO162" s="120">
        <v>44264</v>
      </c>
      <c r="UAP162" s="133">
        <v>9.73</v>
      </c>
      <c r="UAQ162" s="120" t="s">
        <v>152</v>
      </c>
      <c r="UAR162" s="120" t="s">
        <v>133</v>
      </c>
      <c r="UAS162" s="120">
        <v>44264</v>
      </c>
      <c r="UAT162" s="133">
        <v>9.73</v>
      </c>
      <c r="UAU162" s="120" t="s">
        <v>152</v>
      </c>
      <c r="UAV162" s="120" t="s">
        <v>133</v>
      </c>
      <c r="UAW162" s="120">
        <v>44264</v>
      </c>
      <c r="UAX162" s="133">
        <v>9.73</v>
      </c>
      <c r="UAY162" s="120" t="s">
        <v>152</v>
      </c>
      <c r="UAZ162" s="120" t="s">
        <v>133</v>
      </c>
      <c r="UBA162" s="120">
        <v>44264</v>
      </c>
      <c r="UBB162" s="133">
        <v>9.73</v>
      </c>
      <c r="UBC162" s="120" t="s">
        <v>152</v>
      </c>
      <c r="UBD162" s="120" t="s">
        <v>133</v>
      </c>
      <c r="UBE162" s="120">
        <v>44264</v>
      </c>
      <c r="UBF162" s="133">
        <v>9.73</v>
      </c>
      <c r="UBG162" s="120" t="s">
        <v>152</v>
      </c>
      <c r="UBH162" s="120" t="s">
        <v>133</v>
      </c>
      <c r="UBI162" s="120">
        <v>44264</v>
      </c>
      <c r="UBJ162" s="133">
        <v>9.73</v>
      </c>
      <c r="UBK162" s="120" t="s">
        <v>152</v>
      </c>
      <c r="UBL162" s="120" t="s">
        <v>133</v>
      </c>
      <c r="UBM162" s="120">
        <v>44264</v>
      </c>
      <c r="UBN162" s="133">
        <v>9.73</v>
      </c>
      <c r="UBO162" s="120" t="s">
        <v>152</v>
      </c>
      <c r="UBP162" s="120" t="s">
        <v>133</v>
      </c>
      <c r="UBQ162" s="120">
        <v>44264</v>
      </c>
      <c r="UBR162" s="133">
        <v>9.73</v>
      </c>
      <c r="UBS162" s="120" t="s">
        <v>152</v>
      </c>
      <c r="UBT162" s="120" t="s">
        <v>133</v>
      </c>
      <c r="UBU162" s="120">
        <v>44264</v>
      </c>
      <c r="UBV162" s="133">
        <v>9.73</v>
      </c>
      <c r="UBW162" s="120" t="s">
        <v>152</v>
      </c>
      <c r="UBX162" s="120" t="s">
        <v>133</v>
      </c>
      <c r="UBY162" s="120">
        <v>44264</v>
      </c>
      <c r="UBZ162" s="133">
        <v>9.73</v>
      </c>
      <c r="UCA162" s="120" t="s">
        <v>152</v>
      </c>
      <c r="UCB162" s="120" t="s">
        <v>133</v>
      </c>
      <c r="UCC162" s="120">
        <v>44264</v>
      </c>
      <c r="UCD162" s="133">
        <v>9.73</v>
      </c>
      <c r="UCE162" s="120" t="s">
        <v>152</v>
      </c>
      <c r="UCF162" s="120" t="s">
        <v>133</v>
      </c>
      <c r="UCG162" s="120">
        <v>44264</v>
      </c>
      <c r="UCH162" s="133">
        <v>9.73</v>
      </c>
      <c r="UCI162" s="120" t="s">
        <v>152</v>
      </c>
      <c r="UCJ162" s="120" t="s">
        <v>133</v>
      </c>
      <c r="UCK162" s="120">
        <v>44264</v>
      </c>
      <c r="UCL162" s="133">
        <v>9.73</v>
      </c>
      <c r="UCM162" s="120" t="s">
        <v>152</v>
      </c>
      <c r="UCN162" s="120" t="s">
        <v>133</v>
      </c>
      <c r="UCO162" s="120">
        <v>44264</v>
      </c>
      <c r="UCP162" s="133">
        <v>9.73</v>
      </c>
      <c r="UCQ162" s="120" t="s">
        <v>152</v>
      </c>
      <c r="UCR162" s="120" t="s">
        <v>133</v>
      </c>
      <c r="UCS162" s="120">
        <v>44264</v>
      </c>
      <c r="UCT162" s="133">
        <v>9.73</v>
      </c>
      <c r="UCU162" s="120" t="s">
        <v>152</v>
      </c>
      <c r="UCV162" s="120" t="s">
        <v>133</v>
      </c>
      <c r="UCW162" s="120">
        <v>44264</v>
      </c>
      <c r="UCX162" s="133">
        <v>9.73</v>
      </c>
      <c r="UCY162" s="120" t="s">
        <v>152</v>
      </c>
      <c r="UCZ162" s="120" t="s">
        <v>133</v>
      </c>
      <c r="UDA162" s="120">
        <v>44264</v>
      </c>
      <c r="UDB162" s="133">
        <v>9.73</v>
      </c>
      <c r="UDC162" s="120" t="s">
        <v>152</v>
      </c>
      <c r="UDD162" s="120" t="s">
        <v>133</v>
      </c>
      <c r="UDE162" s="120">
        <v>44264</v>
      </c>
      <c r="UDF162" s="133">
        <v>9.73</v>
      </c>
      <c r="UDG162" s="120" t="s">
        <v>152</v>
      </c>
      <c r="UDH162" s="120" t="s">
        <v>133</v>
      </c>
      <c r="UDI162" s="120">
        <v>44264</v>
      </c>
      <c r="UDJ162" s="133">
        <v>9.73</v>
      </c>
      <c r="UDK162" s="120" t="s">
        <v>152</v>
      </c>
      <c r="UDL162" s="120" t="s">
        <v>133</v>
      </c>
      <c r="UDM162" s="120">
        <v>44264</v>
      </c>
      <c r="UDN162" s="133">
        <v>9.73</v>
      </c>
      <c r="UDO162" s="120" t="s">
        <v>152</v>
      </c>
      <c r="UDP162" s="120" t="s">
        <v>133</v>
      </c>
      <c r="UDQ162" s="120">
        <v>44264</v>
      </c>
      <c r="UDR162" s="133">
        <v>9.73</v>
      </c>
      <c r="UDS162" s="120" t="s">
        <v>152</v>
      </c>
      <c r="UDT162" s="120" t="s">
        <v>133</v>
      </c>
      <c r="UDU162" s="120">
        <v>44264</v>
      </c>
      <c r="UDV162" s="133">
        <v>9.73</v>
      </c>
      <c r="UDW162" s="120" t="s">
        <v>152</v>
      </c>
      <c r="UDX162" s="120" t="s">
        <v>133</v>
      </c>
      <c r="UDY162" s="120">
        <v>44264</v>
      </c>
      <c r="UDZ162" s="133">
        <v>9.73</v>
      </c>
      <c r="UEA162" s="120" t="s">
        <v>152</v>
      </c>
      <c r="UEB162" s="120" t="s">
        <v>133</v>
      </c>
      <c r="UEC162" s="120">
        <v>44264</v>
      </c>
      <c r="UED162" s="133">
        <v>9.73</v>
      </c>
      <c r="UEE162" s="120" t="s">
        <v>152</v>
      </c>
      <c r="UEF162" s="120" t="s">
        <v>133</v>
      </c>
      <c r="UEG162" s="120">
        <v>44264</v>
      </c>
      <c r="UEH162" s="133">
        <v>9.73</v>
      </c>
      <c r="UEI162" s="120" t="s">
        <v>152</v>
      </c>
      <c r="UEJ162" s="120" t="s">
        <v>133</v>
      </c>
      <c r="UEK162" s="120">
        <v>44264</v>
      </c>
      <c r="UEL162" s="133">
        <v>9.73</v>
      </c>
      <c r="UEM162" s="120" t="s">
        <v>152</v>
      </c>
      <c r="UEN162" s="120" t="s">
        <v>133</v>
      </c>
      <c r="UEO162" s="120">
        <v>44264</v>
      </c>
      <c r="UEP162" s="133">
        <v>9.73</v>
      </c>
      <c r="UEQ162" s="120" t="s">
        <v>152</v>
      </c>
      <c r="UER162" s="120" t="s">
        <v>133</v>
      </c>
      <c r="UES162" s="120">
        <v>44264</v>
      </c>
      <c r="UET162" s="133">
        <v>9.73</v>
      </c>
      <c r="UEU162" s="120" t="s">
        <v>152</v>
      </c>
      <c r="UEV162" s="120" t="s">
        <v>133</v>
      </c>
      <c r="UEW162" s="120">
        <v>44264</v>
      </c>
      <c r="UEX162" s="133">
        <v>9.73</v>
      </c>
      <c r="UEY162" s="120" t="s">
        <v>152</v>
      </c>
      <c r="UEZ162" s="120" t="s">
        <v>133</v>
      </c>
      <c r="UFA162" s="120">
        <v>44264</v>
      </c>
      <c r="UFB162" s="133">
        <v>9.73</v>
      </c>
      <c r="UFC162" s="120" t="s">
        <v>152</v>
      </c>
      <c r="UFD162" s="120" t="s">
        <v>133</v>
      </c>
      <c r="UFE162" s="120">
        <v>44264</v>
      </c>
      <c r="UFF162" s="133">
        <v>9.73</v>
      </c>
      <c r="UFG162" s="120" t="s">
        <v>152</v>
      </c>
      <c r="UFH162" s="120" t="s">
        <v>133</v>
      </c>
      <c r="UFI162" s="120">
        <v>44264</v>
      </c>
      <c r="UFJ162" s="133">
        <v>9.73</v>
      </c>
      <c r="UFK162" s="120" t="s">
        <v>152</v>
      </c>
      <c r="UFL162" s="120" t="s">
        <v>133</v>
      </c>
      <c r="UFM162" s="120">
        <v>44264</v>
      </c>
      <c r="UFN162" s="133">
        <v>9.73</v>
      </c>
      <c r="UFO162" s="120" t="s">
        <v>152</v>
      </c>
      <c r="UFP162" s="120" t="s">
        <v>133</v>
      </c>
      <c r="UFQ162" s="120">
        <v>44264</v>
      </c>
      <c r="UFR162" s="133">
        <v>9.73</v>
      </c>
      <c r="UFS162" s="120" t="s">
        <v>152</v>
      </c>
      <c r="UFT162" s="120" t="s">
        <v>133</v>
      </c>
      <c r="UFU162" s="120">
        <v>44264</v>
      </c>
      <c r="UFV162" s="133">
        <v>9.73</v>
      </c>
      <c r="UFW162" s="120" t="s">
        <v>152</v>
      </c>
      <c r="UFX162" s="120" t="s">
        <v>133</v>
      </c>
      <c r="UFY162" s="120">
        <v>44264</v>
      </c>
      <c r="UFZ162" s="133">
        <v>9.73</v>
      </c>
      <c r="UGA162" s="120" t="s">
        <v>152</v>
      </c>
      <c r="UGB162" s="120" t="s">
        <v>133</v>
      </c>
      <c r="UGC162" s="120">
        <v>44264</v>
      </c>
      <c r="UGD162" s="133">
        <v>9.73</v>
      </c>
      <c r="UGE162" s="120" t="s">
        <v>152</v>
      </c>
      <c r="UGF162" s="120" t="s">
        <v>133</v>
      </c>
      <c r="UGG162" s="120">
        <v>44264</v>
      </c>
      <c r="UGH162" s="133">
        <v>9.73</v>
      </c>
      <c r="UGI162" s="120" t="s">
        <v>152</v>
      </c>
      <c r="UGJ162" s="120" t="s">
        <v>133</v>
      </c>
      <c r="UGK162" s="120">
        <v>44264</v>
      </c>
      <c r="UGL162" s="133">
        <v>9.73</v>
      </c>
      <c r="UGM162" s="120" t="s">
        <v>152</v>
      </c>
      <c r="UGN162" s="120" t="s">
        <v>133</v>
      </c>
      <c r="UGO162" s="120">
        <v>44264</v>
      </c>
      <c r="UGP162" s="133">
        <v>9.73</v>
      </c>
      <c r="UGQ162" s="120" t="s">
        <v>152</v>
      </c>
      <c r="UGR162" s="120" t="s">
        <v>133</v>
      </c>
      <c r="UGS162" s="120">
        <v>44264</v>
      </c>
      <c r="UGT162" s="133">
        <v>9.73</v>
      </c>
      <c r="UGU162" s="120" t="s">
        <v>152</v>
      </c>
      <c r="UGV162" s="120" t="s">
        <v>133</v>
      </c>
      <c r="UGW162" s="120">
        <v>44264</v>
      </c>
      <c r="UGX162" s="133">
        <v>9.73</v>
      </c>
      <c r="UGY162" s="120" t="s">
        <v>152</v>
      </c>
      <c r="UGZ162" s="120" t="s">
        <v>133</v>
      </c>
      <c r="UHA162" s="120">
        <v>44264</v>
      </c>
      <c r="UHB162" s="133">
        <v>9.73</v>
      </c>
      <c r="UHC162" s="120" t="s">
        <v>152</v>
      </c>
      <c r="UHD162" s="120" t="s">
        <v>133</v>
      </c>
      <c r="UHE162" s="120">
        <v>44264</v>
      </c>
      <c r="UHF162" s="133">
        <v>9.73</v>
      </c>
      <c r="UHG162" s="120" t="s">
        <v>152</v>
      </c>
      <c r="UHH162" s="120" t="s">
        <v>133</v>
      </c>
      <c r="UHI162" s="120">
        <v>44264</v>
      </c>
      <c r="UHJ162" s="133">
        <v>9.73</v>
      </c>
      <c r="UHK162" s="120" t="s">
        <v>152</v>
      </c>
      <c r="UHL162" s="120" t="s">
        <v>133</v>
      </c>
      <c r="UHM162" s="120">
        <v>44264</v>
      </c>
      <c r="UHN162" s="133">
        <v>9.73</v>
      </c>
      <c r="UHO162" s="120" t="s">
        <v>152</v>
      </c>
      <c r="UHP162" s="120" t="s">
        <v>133</v>
      </c>
      <c r="UHQ162" s="120">
        <v>44264</v>
      </c>
      <c r="UHR162" s="133">
        <v>9.73</v>
      </c>
      <c r="UHS162" s="120" t="s">
        <v>152</v>
      </c>
      <c r="UHT162" s="120" t="s">
        <v>133</v>
      </c>
      <c r="UHU162" s="120">
        <v>44264</v>
      </c>
      <c r="UHV162" s="133">
        <v>9.73</v>
      </c>
      <c r="UHW162" s="120" t="s">
        <v>152</v>
      </c>
      <c r="UHX162" s="120" t="s">
        <v>133</v>
      </c>
      <c r="UHY162" s="120">
        <v>44264</v>
      </c>
      <c r="UHZ162" s="133">
        <v>9.73</v>
      </c>
      <c r="UIA162" s="120" t="s">
        <v>152</v>
      </c>
      <c r="UIB162" s="120" t="s">
        <v>133</v>
      </c>
      <c r="UIC162" s="120">
        <v>44264</v>
      </c>
      <c r="UID162" s="133">
        <v>9.73</v>
      </c>
      <c r="UIE162" s="120" t="s">
        <v>152</v>
      </c>
      <c r="UIF162" s="120" t="s">
        <v>133</v>
      </c>
      <c r="UIG162" s="120">
        <v>44264</v>
      </c>
      <c r="UIH162" s="133">
        <v>9.73</v>
      </c>
      <c r="UII162" s="120" t="s">
        <v>152</v>
      </c>
      <c r="UIJ162" s="120" t="s">
        <v>133</v>
      </c>
      <c r="UIK162" s="120">
        <v>44264</v>
      </c>
      <c r="UIL162" s="133">
        <v>9.73</v>
      </c>
      <c r="UIM162" s="120" t="s">
        <v>152</v>
      </c>
      <c r="UIN162" s="120" t="s">
        <v>133</v>
      </c>
      <c r="UIO162" s="120">
        <v>44264</v>
      </c>
      <c r="UIP162" s="133">
        <v>9.73</v>
      </c>
      <c r="UIQ162" s="120" t="s">
        <v>152</v>
      </c>
      <c r="UIR162" s="120" t="s">
        <v>133</v>
      </c>
      <c r="UIS162" s="120">
        <v>44264</v>
      </c>
      <c r="UIT162" s="133">
        <v>9.73</v>
      </c>
      <c r="UIU162" s="120" t="s">
        <v>152</v>
      </c>
      <c r="UIV162" s="120" t="s">
        <v>133</v>
      </c>
      <c r="UIW162" s="120">
        <v>44264</v>
      </c>
      <c r="UIX162" s="133">
        <v>9.73</v>
      </c>
      <c r="UIY162" s="120" t="s">
        <v>152</v>
      </c>
      <c r="UIZ162" s="120" t="s">
        <v>133</v>
      </c>
      <c r="UJA162" s="120">
        <v>44264</v>
      </c>
      <c r="UJB162" s="133">
        <v>9.73</v>
      </c>
      <c r="UJC162" s="120" t="s">
        <v>152</v>
      </c>
      <c r="UJD162" s="120" t="s">
        <v>133</v>
      </c>
      <c r="UJE162" s="120">
        <v>44264</v>
      </c>
      <c r="UJF162" s="133">
        <v>9.73</v>
      </c>
      <c r="UJG162" s="120" t="s">
        <v>152</v>
      </c>
      <c r="UJH162" s="120" t="s">
        <v>133</v>
      </c>
      <c r="UJI162" s="120">
        <v>44264</v>
      </c>
      <c r="UJJ162" s="133">
        <v>9.73</v>
      </c>
      <c r="UJK162" s="120" t="s">
        <v>152</v>
      </c>
      <c r="UJL162" s="120" t="s">
        <v>133</v>
      </c>
      <c r="UJM162" s="120">
        <v>44264</v>
      </c>
      <c r="UJN162" s="133">
        <v>9.73</v>
      </c>
      <c r="UJO162" s="120" t="s">
        <v>152</v>
      </c>
      <c r="UJP162" s="120" t="s">
        <v>133</v>
      </c>
      <c r="UJQ162" s="120">
        <v>44264</v>
      </c>
      <c r="UJR162" s="133">
        <v>9.73</v>
      </c>
      <c r="UJS162" s="120" t="s">
        <v>152</v>
      </c>
      <c r="UJT162" s="120" t="s">
        <v>133</v>
      </c>
      <c r="UJU162" s="120">
        <v>44264</v>
      </c>
      <c r="UJV162" s="133">
        <v>9.73</v>
      </c>
      <c r="UJW162" s="120" t="s">
        <v>152</v>
      </c>
      <c r="UJX162" s="120" t="s">
        <v>133</v>
      </c>
      <c r="UJY162" s="120">
        <v>44264</v>
      </c>
      <c r="UJZ162" s="133">
        <v>9.73</v>
      </c>
      <c r="UKA162" s="120" t="s">
        <v>152</v>
      </c>
      <c r="UKB162" s="120" t="s">
        <v>133</v>
      </c>
      <c r="UKC162" s="120">
        <v>44264</v>
      </c>
      <c r="UKD162" s="133">
        <v>9.73</v>
      </c>
      <c r="UKE162" s="120" t="s">
        <v>152</v>
      </c>
      <c r="UKF162" s="120" t="s">
        <v>133</v>
      </c>
      <c r="UKG162" s="120">
        <v>44264</v>
      </c>
      <c r="UKH162" s="133">
        <v>9.73</v>
      </c>
      <c r="UKI162" s="120" t="s">
        <v>152</v>
      </c>
      <c r="UKJ162" s="120" t="s">
        <v>133</v>
      </c>
      <c r="UKK162" s="120">
        <v>44264</v>
      </c>
      <c r="UKL162" s="133">
        <v>9.73</v>
      </c>
      <c r="UKM162" s="120" t="s">
        <v>152</v>
      </c>
      <c r="UKN162" s="120" t="s">
        <v>133</v>
      </c>
      <c r="UKO162" s="120">
        <v>44264</v>
      </c>
      <c r="UKP162" s="133">
        <v>9.73</v>
      </c>
      <c r="UKQ162" s="120" t="s">
        <v>152</v>
      </c>
      <c r="UKR162" s="120" t="s">
        <v>133</v>
      </c>
      <c r="UKS162" s="120">
        <v>44264</v>
      </c>
      <c r="UKT162" s="133">
        <v>9.73</v>
      </c>
      <c r="UKU162" s="120" t="s">
        <v>152</v>
      </c>
      <c r="UKV162" s="120" t="s">
        <v>133</v>
      </c>
      <c r="UKW162" s="120">
        <v>44264</v>
      </c>
      <c r="UKX162" s="133">
        <v>9.73</v>
      </c>
      <c r="UKY162" s="120" t="s">
        <v>152</v>
      </c>
      <c r="UKZ162" s="120" t="s">
        <v>133</v>
      </c>
      <c r="ULA162" s="120">
        <v>44264</v>
      </c>
      <c r="ULB162" s="133">
        <v>9.73</v>
      </c>
      <c r="ULC162" s="120" t="s">
        <v>152</v>
      </c>
      <c r="ULD162" s="120" t="s">
        <v>133</v>
      </c>
      <c r="ULE162" s="120">
        <v>44264</v>
      </c>
      <c r="ULF162" s="133">
        <v>9.73</v>
      </c>
      <c r="ULG162" s="120" t="s">
        <v>152</v>
      </c>
      <c r="ULH162" s="120" t="s">
        <v>133</v>
      </c>
      <c r="ULI162" s="120">
        <v>44264</v>
      </c>
      <c r="ULJ162" s="133">
        <v>9.73</v>
      </c>
      <c r="ULK162" s="120" t="s">
        <v>152</v>
      </c>
      <c r="ULL162" s="120" t="s">
        <v>133</v>
      </c>
      <c r="ULM162" s="120">
        <v>44264</v>
      </c>
      <c r="ULN162" s="133">
        <v>9.73</v>
      </c>
      <c r="ULO162" s="120" t="s">
        <v>152</v>
      </c>
      <c r="ULP162" s="120" t="s">
        <v>133</v>
      </c>
      <c r="ULQ162" s="120">
        <v>44264</v>
      </c>
      <c r="ULR162" s="133">
        <v>9.73</v>
      </c>
      <c r="ULS162" s="120" t="s">
        <v>152</v>
      </c>
      <c r="ULT162" s="120" t="s">
        <v>133</v>
      </c>
      <c r="ULU162" s="120">
        <v>44264</v>
      </c>
      <c r="ULV162" s="133">
        <v>9.73</v>
      </c>
      <c r="ULW162" s="120" t="s">
        <v>152</v>
      </c>
      <c r="ULX162" s="120" t="s">
        <v>133</v>
      </c>
      <c r="ULY162" s="120">
        <v>44264</v>
      </c>
      <c r="ULZ162" s="133">
        <v>9.73</v>
      </c>
      <c r="UMA162" s="120" t="s">
        <v>152</v>
      </c>
      <c r="UMB162" s="120" t="s">
        <v>133</v>
      </c>
      <c r="UMC162" s="120">
        <v>44264</v>
      </c>
      <c r="UMD162" s="133">
        <v>9.73</v>
      </c>
      <c r="UME162" s="120" t="s">
        <v>152</v>
      </c>
      <c r="UMF162" s="120" t="s">
        <v>133</v>
      </c>
      <c r="UMG162" s="120">
        <v>44264</v>
      </c>
      <c r="UMH162" s="133">
        <v>9.73</v>
      </c>
      <c r="UMI162" s="120" t="s">
        <v>152</v>
      </c>
      <c r="UMJ162" s="120" t="s">
        <v>133</v>
      </c>
      <c r="UMK162" s="120">
        <v>44264</v>
      </c>
      <c r="UML162" s="133">
        <v>9.73</v>
      </c>
      <c r="UMM162" s="120" t="s">
        <v>152</v>
      </c>
      <c r="UMN162" s="120" t="s">
        <v>133</v>
      </c>
      <c r="UMO162" s="120">
        <v>44264</v>
      </c>
      <c r="UMP162" s="133">
        <v>9.73</v>
      </c>
      <c r="UMQ162" s="120" t="s">
        <v>152</v>
      </c>
      <c r="UMR162" s="120" t="s">
        <v>133</v>
      </c>
      <c r="UMS162" s="120">
        <v>44264</v>
      </c>
      <c r="UMT162" s="133">
        <v>9.73</v>
      </c>
      <c r="UMU162" s="120" t="s">
        <v>152</v>
      </c>
      <c r="UMV162" s="120" t="s">
        <v>133</v>
      </c>
      <c r="UMW162" s="120">
        <v>44264</v>
      </c>
      <c r="UMX162" s="133">
        <v>9.73</v>
      </c>
      <c r="UMY162" s="120" t="s">
        <v>152</v>
      </c>
      <c r="UMZ162" s="120" t="s">
        <v>133</v>
      </c>
      <c r="UNA162" s="120">
        <v>44264</v>
      </c>
      <c r="UNB162" s="133">
        <v>9.73</v>
      </c>
      <c r="UNC162" s="120" t="s">
        <v>152</v>
      </c>
      <c r="UND162" s="120" t="s">
        <v>133</v>
      </c>
      <c r="UNE162" s="120">
        <v>44264</v>
      </c>
      <c r="UNF162" s="133">
        <v>9.73</v>
      </c>
      <c r="UNG162" s="120" t="s">
        <v>152</v>
      </c>
      <c r="UNH162" s="120" t="s">
        <v>133</v>
      </c>
      <c r="UNI162" s="120">
        <v>44264</v>
      </c>
      <c r="UNJ162" s="133">
        <v>9.73</v>
      </c>
      <c r="UNK162" s="120" t="s">
        <v>152</v>
      </c>
      <c r="UNL162" s="120" t="s">
        <v>133</v>
      </c>
      <c r="UNM162" s="120">
        <v>44264</v>
      </c>
      <c r="UNN162" s="133">
        <v>9.73</v>
      </c>
      <c r="UNO162" s="120" t="s">
        <v>152</v>
      </c>
      <c r="UNP162" s="120" t="s">
        <v>133</v>
      </c>
      <c r="UNQ162" s="120">
        <v>44264</v>
      </c>
      <c r="UNR162" s="133">
        <v>9.73</v>
      </c>
      <c r="UNS162" s="120" t="s">
        <v>152</v>
      </c>
      <c r="UNT162" s="120" t="s">
        <v>133</v>
      </c>
      <c r="UNU162" s="120">
        <v>44264</v>
      </c>
      <c r="UNV162" s="133">
        <v>9.73</v>
      </c>
      <c r="UNW162" s="120" t="s">
        <v>152</v>
      </c>
      <c r="UNX162" s="120" t="s">
        <v>133</v>
      </c>
      <c r="UNY162" s="120">
        <v>44264</v>
      </c>
      <c r="UNZ162" s="133">
        <v>9.73</v>
      </c>
      <c r="UOA162" s="120" t="s">
        <v>152</v>
      </c>
      <c r="UOB162" s="120" t="s">
        <v>133</v>
      </c>
      <c r="UOC162" s="120">
        <v>44264</v>
      </c>
      <c r="UOD162" s="133">
        <v>9.73</v>
      </c>
      <c r="UOE162" s="120" t="s">
        <v>152</v>
      </c>
      <c r="UOF162" s="120" t="s">
        <v>133</v>
      </c>
      <c r="UOG162" s="120">
        <v>44264</v>
      </c>
      <c r="UOH162" s="133">
        <v>9.73</v>
      </c>
      <c r="UOI162" s="120" t="s">
        <v>152</v>
      </c>
      <c r="UOJ162" s="120" t="s">
        <v>133</v>
      </c>
      <c r="UOK162" s="120">
        <v>44264</v>
      </c>
      <c r="UOL162" s="133">
        <v>9.73</v>
      </c>
      <c r="UOM162" s="120" t="s">
        <v>152</v>
      </c>
      <c r="UON162" s="120" t="s">
        <v>133</v>
      </c>
      <c r="UOO162" s="120">
        <v>44264</v>
      </c>
      <c r="UOP162" s="133">
        <v>9.73</v>
      </c>
      <c r="UOQ162" s="120" t="s">
        <v>152</v>
      </c>
      <c r="UOR162" s="120" t="s">
        <v>133</v>
      </c>
      <c r="UOS162" s="120">
        <v>44264</v>
      </c>
      <c r="UOT162" s="133">
        <v>9.73</v>
      </c>
      <c r="UOU162" s="120" t="s">
        <v>152</v>
      </c>
      <c r="UOV162" s="120" t="s">
        <v>133</v>
      </c>
      <c r="UOW162" s="120">
        <v>44264</v>
      </c>
      <c r="UOX162" s="133">
        <v>9.73</v>
      </c>
      <c r="UOY162" s="120" t="s">
        <v>152</v>
      </c>
      <c r="UOZ162" s="120" t="s">
        <v>133</v>
      </c>
      <c r="UPA162" s="120">
        <v>44264</v>
      </c>
      <c r="UPB162" s="133">
        <v>9.73</v>
      </c>
      <c r="UPC162" s="120" t="s">
        <v>152</v>
      </c>
      <c r="UPD162" s="120" t="s">
        <v>133</v>
      </c>
      <c r="UPE162" s="120">
        <v>44264</v>
      </c>
      <c r="UPF162" s="133">
        <v>9.73</v>
      </c>
      <c r="UPG162" s="120" t="s">
        <v>152</v>
      </c>
      <c r="UPH162" s="120" t="s">
        <v>133</v>
      </c>
      <c r="UPI162" s="120">
        <v>44264</v>
      </c>
      <c r="UPJ162" s="133">
        <v>9.73</v>
      </c>
      <c r="UPK162" s="120" t="s">
        <v>152</v>
      </c>
      <c r="UPL162" s="120" t="s">
        <v>133</v>
      </c>
      <c r="UPM162" s="120">
        <v>44264</v>
      </c>
      <c r="UPN162" s="133">
        <v>9.73</v>
      </c>
      <c r="UPO162" s="120" t="s">
        <v>152</v>
      </c>
      <c r="UPP162" s="120" t="s">
        <v>133</v>
      </c>
      <c r="UPQ162" s="120">
        <v>44264</v>
      </c>
      <c r="UPR162" s="133">
        <v>9.73</v>
      </c>
      <c r="UPS162" s="120" t="s">
        <v>152</v>
      </c>
      <c r="UPT162" s="120" t="s">
        <v>133</v>
      </c>
      <c r="UPU162" s="120">
        <v>44264</v>
      </c>
      <c r="UPV162" s="133">
        <v>9.73</v>
      </c>
      <c r="UPW162" s="120" t="s">
        <v>152</v>
      </c>
      <c r="UPX162" s="120" t="s">
        <v>133</v>
      </c>
      <c r="UPY162" s="120">
        <v>44264</v>
      </c>
      <c r="UPZ162" s="133">
        <v>9.73</v>
      </c>
      <c r="UQA162" s="120" t="s">
        <v>152</v>
      </c>
      <c r="UQB162" s="120" t="s">
        <v>133</v>
      </c>
      <c r="UQC162" s="120">
        <v>44264</v>
      </c>
      <c r="UQD162" s="133">
        <v>9.73</v>
      </c>
      <c r="UQE162" s="120" t="s">
        <v>152</v>
      </c>
      <c r="UQF162" s="120" t="s">
        <v>133</v>
      </c>
      <c r="UQG162" s="120">
        <v>44264</v>
      </c>
      <c r="UQH162" s="133">
        <v>9.73</v>
      </c>
      <c r="UQI162" s="120" t="s">
        <v>152</v>
      </c>
      <c r="UQJ162" s="120" t="s">
        <v>133</v>
      </c>
      <c r="UQK162" s="120">
        <v>44264</v>
      </c>
      <c r="UQL162" s="133">
        <v>9.73</v>
      </c>
      <c r="UQM162" s="120" t="s">
        <v>152</v>
      </c>
      <c r="UQN162" s="120" t="s">
        <v>133</v>
      </c>
      <c r="UQO162" s="120">
        <v>44264</v>
      </c>
      <c r="UQP162" s="133">
        <v>9.73</v>
      </c>
      <c r="UQQ162" s="120" t="s">
        <v>152</v>
      </c>
      <c r="UQR162" s="120" t="s">
        <v>133</v>
      </c>
      <c r="UQS162" s="120">
        <v>44264</v>
      </c>
      <c r="UQT162" s="133">
        <v>9.73</v>
      </c>
      <c r="UQU162" s="120" t="s">
        <v>152</v>
      </c>
      <c r="UQV162" s="120" t="s">
        <v>133</v>
      </c>
      <c r="UQW162" s="120">
        <v>44264</v>
      </c>
      <c r="UQX162" s="133">
        <v>9.73</v>
      </c>
      <c r="UQY162" s="120" t="s">
        <v>152</v>
      </c>
      <c r="UQZ162" s="120" t="s">
        <v>133</v>
      </c>
      <c r="URA162" s="120">
        <v>44264</v>
      </c>
      <c r="URB162" s="133">
        <v>9.73</v>
      </c>
      <c r="URC162" s="120" t="s">
        <v>152</v>
      </c>
      <c r="URD162" s="120" t="s">
        <v>133</v>
      </c>
      <c r="URE162" s="120">
        <v>44264</v>
      </c>
      <c r="URF162" s="133">
        <v>9.73</v>
      </c>
      <c r="URG162" s="120" t="s">
        <v>152</v>
      </c>
      <c r="URH162" s="120" t="s">
        <v>133</v>
      </c>
      <c r="URI162" s="120">
        <v>44264</v>
      </c>
      <c r="URJ162" s="133">
        <v>9.73</v>
      </c>
      <c r="URK162" s="120" t="s">
        <v>152</v>
      </c>
      <c r="URL162" s="120" t="s">
        <v>133</v>
      </c>
      <c r="URM162" s="120">
        <v>44264</v>
      </c>
      <c r="URN162" s="133">
        <v>9.73</v>
      </c>
      <c r="URO162" s="120" t="s">
        <v>152</v>
      </c>
      <c r="URP162" s="120" t="s">
        <v>133</v>
      </c>
      <c r="URQ162" s="120">
        <v>44264</v>
      </c>
      <c r="URR162" s="133">
        <v>9.73</v>
      </c>
      <c r="URS162" s="120" t="s">
        <v>152</v>
      </c>
      <c r="URT162" s="120" t="s">
        <v>133</v>
      </c>
      <c r="URU162" s="120">
        <v>44264</v>
      </c>
      <c r="URV162" s="133">
        <v>9.73</v>
      </c>
      <c r="URW162" s="120" t="s">
        <v>152</v>
      </c>
      <c r="URX162" s="120" t="s">
        <v>133</v>
      </c>
      <c r="URY162" s="120">
        <v>44264</v>
      </c>
      <c r="URZ162" s="133">
        <v>9.73</v>
      </c>
      <c r="USA162" s="120" t="s">
        <v>152</v>
      </c>
      <c r="USB162" s="120" t="s">
        <v>133</v>
      </c>
      <c r="USC162" s="120">
        <v>44264</v>
      </c>
      <c r="USD162" s="133">
        <v>9.73</v>
      </c>
      <c r="USE162" s="120" t="s">
        <v>152</v>
      </c>
      <c r="USF162" s="120" t="s">
        <v>133</v>
      </c>
      <c r="USG162" s="120">
        <v>44264</v>
      </c>
      <c r="USH162" s="133">
        <v>9.73</v>
      </c>
      <c r="USI162" s="120" t="s">
        <v>152</v>
      </c>
      <c r="USJ162" s="120" t="s">
        <v>133</v>
      </c>
      <c r="USK162" s="120">
        <v>44264</v>
      </c>
      <c r="USL162" s="133">
        <v>9.73</v>
      </c>
      <c r="USM162" s="120" t="s">
        <v>152</v>
      </c>
      <c r="USN162" s="120" t="s">
        <v>133</v>
      </c>
      <c r="USO162" s="120">
        <v>44264</v>
      </c>
      <c r="USP162" s="133">
        <v>9.73</v>
      </c>
      <c r="USQ162" s="120" t="s">
        <v>152</v>
      </c>
      <c r="USR162" s="120" t="s">
        <v>133</v>
      </c>
      <c r="USS162" s="120">
        <v>44264</v>
      </c>
      <c r="UST162" s="133">
        <v>9.73</v>
      </c>
      <c r="USU162" s="120" t="s">
        <v>152</v>
      </c>
      <c r="USV162" s="120" t="s">
        <v>133</v>
      </c>
      <c r="USW162" s="120">
        <v>44264</v>
      </c>
      <c r="USX162" s="133">
        <v>9.73</v>
      </c>
      <c r="USY162" s="120" t="s">
        <v>152</v>
      </c>
      <c r="USZ162" s="120" t="s">
        <v>133</v>
      </c>
      <c r="UTA162" s="120">
        <v>44264</v>
      </c>
      <c r="UTB162" s="133">
        <v>9.73</v>
      </c>
      <c r="UTC162" s="120" t="s">
        <v>152</v>
      </c>
      <c r="UTD162" s="120" t="s">
        <v>133</v>
      </c>
      <c r="UTE162" s="120">
        <v>44264</v>
      </c>
      <c r="UTF162" s="133">
        <v>9.73</v>
      </c>
      <c r="UTG162" s="120" t="s">
        <v>152</v>
      </c>
      <c r="UTH162" s="120" t="s">
        <v>133</v>
      </c>
      <c r="UTI162" s="120">
        <v>44264</v>
      </c>
      <c r="UTJ162" s="133">
        <v>9.73</v>
      </c>
      <c r="UTK162" s="120" t="s">
        <v>152</v>
      </c>
      <c r="UTL162" s="120" t="s">
        <v>133</v>
      </c>
      <c r="UTM162" s="120">
        <v>44264</v>
      </c>
      <c r="UTN162" s="133">
        <v>9.73</v>
      </c>
      <c r="UTO162" s="120" t="s">
        <v>152</v>
      </c>
      <c r="UTP162" s="120" t="s">
        <v>133</v>
      </c>
      <c r="UTQ162" s="120">
        <v>44264</v>
      </c>
      <c r="UTR162" s="133">
        <v>9.73</v>
      </c>
      <c r="UTS162" s="120" t="s">
        <v>152</v>
      </c>
      <c r="UTT162" s="120" t="s">
        <v>133</v>
      </c>
      <c r="UTU162" s="120">
        <v>44264</v>
      </c>
      <c r="UTV162" s="133">
        <v>9.73</v>
      </c>
      <c r="UTW162" s="120" t="s">
        <v>152</v>
      </c>
      <c r="UTX162" s="120" t="s">
        <v>133</v>
      </c>
      <c r="UTY162" s="120">
        <v>44264</v>
      </c>
      <c r="UTZ162" s="133">
        <v>9.73</v>
      </c>
      <c r="UUA162" s="120" t="s">
        <v>152</v>
      </c>
      <c r="UUB162" s="120" t="s">
        <v>133</v>
      </c>
      <c r="UUC162" s="120">
        <v>44264</v>
      </c>
      <c r="UUD162" s="133">
        <v>9.73</v>
      </c>
      <c r="UUE162" s="120" t="s">
        <v>152</v>
      </c>
      <c r="UUF162" s="120" t="s">
        <v>133</v>
      </c>
      <c r="UUG162" s="120">
        <v>44264</v>
      </c>
      <c r="UUH162" s="133">
        <v>9.73</v>
      </c>
      <c r="UUI162" s="120" t="s">
        <v>152</v>
      </c>
      <c r="UUJ162" s="120" t="s">
        <v>133</v>
      </c>
      <c r="UUK162" s="120">
        <v>44264</v>
      </c>
      <c r="UUL162" s="133">
        <v>9.73</v>
      </c>
      <c r="UUM162" s="120" t="s">
        <v>152</v>
      </c>
      <c r="UUN162" s="120" t="s">
        <v>133</v>
      </c>
      <c r="UUO162" s="120">
        <v>44264</v>
      </c>
      <c r="UUP162" s="133">
        <v>9.73</v>
      </c>
      <c r="UUQ162" s="120" t="s">
        <v>152</v>
      </c>
      <c r="UUR162" s="120" t="s">
        <v>133</v>
      </c>
      <c r="UUS162" s="120">
        <v>44264</v>
      </c>
      <c r="UUT162" s="133">
        <v>9.73</v>
      </c>
      <c r="UUU162" s="120" t="s">
        <v>152</v>
      </c>
      <c r="UUV162" s="120" t="s">
        <v>133</v>
      </c>
      <c r="UUW162" s="120">
        <v>44264</v>
      </c>
      <c r="UUX162" s="133">
        <v>9.73</v>
      </c>
      <c r="UUY162" s="120" t="s">
        <v>152</v>
      </c>
      <c r="UUZ162" s="120" t="s">
        <v>133</v>
      </c>
      <c r="UVA162" s="120">
        <v>44264</v>
      </c>
      <c r="UVB162" s="133">
        <v>9.73</v>
      </c>
      <c r="UVC162" s="120" t="s">
        <v>152</v>
      </c>
      <c r="UVD162" s="120" t="s">
        <v>133</v>
      </c>
      <c r="UVE162" s="120">
        <v>44264</v>
      </c>
      <c r="UVF162" s="133">
        <v>9.73</v>
      </c>
      <c r="UVG162" s="120" t="s">
        <v>152</v>
      </c>
      <c r="UVH162" s="120" t="s">
        <v>133</v>
      </c>
      <c r="UVI162" s="120">
        <v>44264</v>
      </c>
      <c r="UVJ162" s="133">
        <v>9.73</v>
      </c>
      <c r="UVK162" s="120" t="s">
        <v>152</v>
      </c>
      <c r="UVL162" s="120" t="s">
        <v>133</v>
      </c>
      <c r="UVM162" s="120">
        <v>44264</v>
      </c>
      <c r="UVN162" s="133">
        <v>9.73</v>
      </c>
      <c r="UVO162" s="120" t="s">
        <v>152</v>
      </c>
      <c r="UVP162" s="120" t="s">
        <v>133</v>
      </c>
      <c r="UVQ162" s="120">
        <v>44264</v>
      </c>
      <c r="UVR162" s="133">
        <v>9.73</v>
      </c>
      <c r="UVS162" s="120" t="s">
        <v>152</v>
      </c>
      <c r="UVT162" s="120" t="s">
        <v>133</v>
      </c>
      <c r="UVU162" s="120">
        <v>44264</v>
      </c>
      <c r="UVV162" s="133">
        <v>9.73</v>
      </c>
      <c r="UVW162" s="120" t="s">
        <v>152</v>
      </c>
      <c r="UVX162" s="120" t="s">
        <v>133</v>
      </c>
      <c r="UVY162" s="120">
        <v>44264</v>
      </c>
      <c r="UVZ162" s="133">
        <v>9.73</v>
      </c>
      <c r="UWA162" s="120" t="s">
        <v>152</v>
      </c>
      <c r="UWB162" s="120" t="s">
        <v>133</v>
      </c>
      <c r="UWC162" s="120">
        <v>44264</v>
      </c>
      <c r="UWD162" s="133">
        <v>9.73</v>
      </c>
      <c r="UWE162" s="120" t="s">
        <v>152</v>
      </c>
      <c r="UWF162" s="120" t="s">
        <v>133</v>
      </c>
      <c r="UWG162" s="120">
        <v>44264</v>
      </c>
      <c r="UWH162" s="133">
        <v>9.73</v>
      </c>
      <c r="UWI162" s="120" t="s">
        <v>152</v>
      </c>
      <c r="UWJ162" s="120" t="s">
        <v>133</v>
      </c>
      <c r="UWK162" s="120">
        <v>44264</v>
      </c>
      <c r="UWL162" s="133">
        <v>9.73</v>
      </c>
      <c r="UWM162" s="120" t="s">
        <v>152</v>
      </c>
      <c r="UWN162" s="120" t="s">
        <v>133</v>
      </c>
      <c r="UWO162" s="120">
        <v>44264</v>
      </c>
      <c r="UWP162" s="133">
        <v>9.73</v>
      </c>
      <c r="UWQ162" s="120" t="s">
        <v>152</v>
      </c>
      <c r="UWR162" s="120" t="s">
        <v>133</v>
      </c>
      <c r="UWS162" s="120">
        <v>44264</v>
      </c>
      <c r="UWT162" s="133">
        <v>9.73</v>
      </c>
      <c r="UWU162" s="120" t="s">
        <v>152</v>
      </c>
      <c r="UWV162" s="120" t="s">
        <v>133</v>
      </c>
      <c r="UWW162" s="120">
        <v>44264</v>
      </c>
      <c r="UWX162" s="133">
        <v>9.73</v>
      </c>
      <c r="UWY162" s="120" t="s">
        <v>152</v>
      </c>
      <c r="UWZ162" s="120" t="s">
        <v>133</v>
      </c>
      <c r="UXA162" s="120">
        <v>44264</v>
      </c>
      <c r="UXB162" s="133">
        <v>9.73</v>
      </c>
      <c r="UXC162" s="120" t="s">
        <v>152</v>
      </c>
      <c r="UXD162" s="120" t="s">
        <v>133</v>
      </c>
      <c r="UXE162" s="120">
        <v>44264</v>
      </c>
      <c r="UXF162" s="133">
        <v>9.73</v>
      </c>
      <c r="UXG162" s="120" t="s">
        <v>152</v>
      </c>
      <c r="UXH162" s="120" t="s">
        <v>133</v>
      </c>
      <c r="UXI162" s="120">
        <v>44264</v>
      </c>
      <c r="UXJ162" s="133">
        <v>9.73</v>
      </c>
      <c r="UXK162" s="120" t="s">
        <v>152</v>
      </c>
      <c r="UXL162" s="120" t="s">
        <v>133</v>
      </c>
      <c r="UXM162" s="120">
        <v>44264</v>
      </c>
      <c r="UXN162" s="133">
        <v>9.73</v>
      </c>
      <c r="UXO162" s="120" t="s">
        <v>152</v>
      </c>
      <c r="UXP162" s="120" t="s">
        <v>133</v>
      </c>
      <c r="UXQ162" s="120">
        <v>44264</v>
      </c>
      <c r="UXR162" s="133">
        <v>9.73</v>
      </c>
      <c r="UXS162" s="120" t="s">
        <v>152</v>
      </c>
      <c r="UXT162" s="120" t="s">
        <v>133</v>
      </c>
      <c r="UXU162" s="120">
        <v>44264</v>
      </c>
      <c r="UXV162" s="133">
        <v>9.73</v>
      </c>
      <c r="UXW162" s="120" t="s">
        <v>152</v>
      </c>
      <c r="UXX162" s="120" t="s">
        <v>133</v>
      </c>
      <c r="UXY162" s="120">
        <v>44264</v>
      </c>
      <c r="UXZ162" s="133">
        <v>9.73</v>
      </c>
      <c r="UYA162" s="120" t="s">
        <v>152</v>
      </c>
      <c r="UYB162" s="120" t="s">
        <v>133</v>
      </c>
      <c r="UYC162" s="120">
        <v>44264</v>
      </c>
      <c r="UYD162" s="133">
        <v>9.73</v>
      </c>
      <c r="UYE162" s="120" t="s">
        <v>152</v>
      </c>
      <c r="UYF162" s="120" t="s">
        <v>133</v>
      </c>
      <c r="UYG162" s="120">
        <v>44264</v>
      </c>
      <c r="UYH162" s="133">
        <v>9.73</v>
      </c>
      <c r="UYI162" s="120" t="s">
        <v>152</v>
      </c>
      <c r="UYJ162" s="120" t="s">
        <v>133</v>
      </c>
      <c r="UYK162" s="120">
        <v>44264</v>
      </c>
      <c r="UYL162" s="133">
        <v>9.73</v>
      </c>
      <c r="UYM162" s="120" t="s">
        <v>152</v>
      </c>
      <c r="UYN162" s="120" t="s">
        <v>133</v>
      </c>
      <c r="UYO162" s="120">
        <v>44264</v>
      </c>
      <c r="UYP162" s="133">
        <v>9.73</v>
      </c>
      <c r="UYQ162" s="120" t="s">
        <v>152</v>
      </c>
      <c r="UYR162" s="120" t="s">
        <v>133</v>
      </c>
      <c r="UYS162" s="120">
        <v>44264</v>
      </c>
      <c r="UYT162" s="133">
        <v>9.73</v>
      </c>
      <c r="UYU162" s="120" t="s">
        <v>152</v>
      </c>
      <c r="UYV162" s="120" t="s">
        <v>133</v>
      </c>
      <c r="UYW162" s="120">
        <v>44264</v>
      </c>
      <c r="UYX162" s="133">
        <v>9.73</v>
      </c>
      <c r="UYY162" s="120" t="s">
        <v>152</v>
      </c>
      <c r="UYZ162" s="120" t="s">
        <v>133</v>
      </c>
      <c r="UZA162" s="120">
        <v>44264</v>
      </c>
      <c r="UZB162" s="133">
        <v>9.73</v>
      </c>
      <c r="UZC162" s="120" t="s">
        <v>152</v>
      </c>
      <c r="UZD162" s="120" t="s">
        <v>133</v>
      </c>
      <c r="UZE162" s="120">
        <v>44264</v>
      </c>
      <c r="UZF162" s="133">
        <v>9.73</v>
      </c>
      <c r="UZG162" s="120" t="s">
        <v>152</v>
      </c>
      <c r="UZH162" s="120" t="s">
        <v>133</v>
      </c>
      <c r="UZI162" s="120">
        <v>44264</v>
      </c>
      <c r="UZJ162" s="133">
        <v>9.73</v>
      </c>
      <c r="UZK162" s="120" t="s">
        <v>152</v>
      </c>
      <c r="UZL162" s="120" t="s">
        <v>133</v>
      </c>
      <c r="UZM162" s="120">
        <v>44264</v>
      </c>
      <c r="UZN162" s="133">
        <v>9.73</v>
      </c>
      <c r="UZO162" s="120" t="s">
        <v>152</v>
      </c>
      <c r="UZP162" s="120" t="s">
        <v>133</v>
      </c>
      <c r="UZQ162" s="120">
        <v>44264</v>
      </c>
      <c r="UZR162" s="133">
        <v>9.73</v>
      </c>
      <c r="UZS162" s="120" t="s">
        <v>152</v>
      </c>
      <c r="UZT162" s="120" t="s">
        <v>133</v>
      </c>
      <c r="UZU162" s="120">
        <v>44264</v>
      </c>
      <c r="UZV162" s="133">
        <v>9.73</v>
      </c>
      <c r="UZW162" s="120" t="s">
        <v>152</v>
      </c>
      <c r="UZX162" s="120" t="s">
        <v>133</v>
      </c>
      <c r="UZY162" s="120">
        <v>44264</v>
      </c>
      <c r="UZZ162" s="133">
        <v>9.73</v>
      </c>
      <c r="VAA162" s="120" t="s">
        <v>152</v>
      </c>
      <c r="VAB162" s="120" t="s">
        <v>133</v>
      </c>
      <c r="VAC162" s="120">
        <v>44264</v>
      </c>
      <c r="VAD162" s="133">
        <v>9.73</v>
      </c>
      <c r="VAE162" s="120" t="s">
        <v>152</v>
      </c>
      <c r="VAF162" s="120" t="s">
        <v>133</v>
      </c>
      <c r="VAG162" s="120">
        <v>44264</v>
      </c>
      <c r="VAH162" s="133">
        <v>9.73</v>
      </c>
      <c r="VAI162" s="120" t="s">
        <v>152</v>
      </c>
      <c r="VAJ162" s="120" t="s">
        <v>133</v>
      </c>
      <c r="VAK162" s="120">
        <v>44264</v>
      </c>
      <c r="VAL162" s="133">
        <v>9.73</v>
      </c>
      <c r="VAM162" s="120" t="s">
        <v>152</v>
      </c>
      <c r="VAN162" s="120" t="s">
        <v>133</v>
      </c>
      <c r="VAO162" s="120">
        <v>44264</v>
      </c>
      <c r="VAP162" s="133">
        <v>9.73</v>
      </c>
      <c r="VAQ162" s="120" t="s">
        <v>152</v>
      </c>
      <c r="VAR162" s="120" t="s">
        <v>133</v>
      </c>
      <c r="VAS162" s="120">
        <v>44264</v>
      </c>
      <c r="VAT162" s="133">
        <v>9.73</v>
      </c>
      <c r="VAU162" s="120" t="s">
        <v>152</v>
      </c>
      <c r="VAV162" s="120" t="s">
        <v>133</v>
      </c>
      <c r="VAW162" s="120">
        <v>44264</v>
      </c>
      <c r="VAX162" s="133">
        <v>9.73</v>
      </c>
      <c r="VAY162" s="120" t="s">
        <v>152</v>
      </c>
      <c r="VAZ162" s="120" t="s">
        <v>133</v>
      </c>
      <c r="VBA162" s="120">
        <v>44264</v>
      </c>
      <c r="VBB162" s="133">
        <v>9.73</v>
      </c>
      <c r="VBC162" s="120" t="s">
        <v>152</v>
      </c>
      <c r="VBD162" s="120" t="s">
        <v>133</v>
      </c>
      <c r="VBE162" s="120">
        <v>44264</v>
      </c>
      <c r="VBF162" s="133">
        <v>9.73</v>
      </c>
      <c r="VBG162" s="120" t="s">
        <v>152</v>
      </c>
      <c r="VBH162" s="120" t="s">
        <v>133</v>
      </c>
      <c r="VBI162" s="120">
        <v>44264</v>
      </c>
      <c r="VBJ162" s="133">
        <v>9.73</v>
      </c>
      <c r="VBK162" s="120" t="s">
        <v>152</v>
      </c>
      <c r="VBL162" s="120" t="s">
        <v>133</v>
      </c>
      <c r="VBM162" s="120">
        <v>44264</v>
      </c>
      <c r="VBN162" s="133">
        <v>9.73</v>
      </c>
      <c r="VBO162" s="120" t="s">
        <v>152</v>
      </c>
      <c r="VBP162" s="120" t="s">
        <v>133</v>
      </c>
      <c r="VBQ162" s="120">
        <v>44264</v>
      </c>
      <c r="VBR162" s="133">
        <v>9.73</v>
      </c>
      <c r="VBS162" s="120" t="s">
        <v>152</v>
      </c>
      <c r="VBT162" s="120" t="s">
        <v>133</v>
      </c>
      <c r="VBU162" s="120">
        <v>44264</v>
      </c>
      <c r="VBV162" s="133">
        <v>9.73</v>
      </c>
      <c r="VBW162" s="120" t="s">
        <v>152</v>
      </c>
      <c r="VBX162" s="120" t="s">
        <v>133</v>
      </c>
      <c r="VBY162" s="120">
        <v>44264</v>
      </c>
      <c r="VBZ162" s="133">
        <v>9.73</v>
      </c>
      <c r="VCA162" s="120" t="s">
        <v>152</v>
      </c>
      <c r="VCB162" s="120" t="s">
        <v>133</v>
      </c>
      <c r="VCC162" s="120">
        <v>44264</v>
      </c>
      <c r="VCD162" s="133">
        <v>9.73</v>
      </c>
      <c r="VCE162" s="120" t="s">
        <v>152</v>
      </c>
      <c r="VCF162" s="120" t="s">
        <v>133</v>
      </c>
      <c r="VCG162" s="120">
        <v>44264</v>
      </c>
      <c r="VCH162" s="133">
        <v>9.73</v>
      </c>
      <c r="VCI162" s="120" t="s">
        <v>152</v>
      </c>
      <c r="VCJ162" s="120" t="s">
        <v>133</v>
      </c>
      <c r="VCK162" s="120">
        <v>44264</v>
      </c>
      <c r="VCL162" s="133">
        <v>9.73</v>
      </c>
      <c r="VCM162" s="120" t="s">
        <v>152</v>
      </c>
      <c r="VCN162" s="120" t="s">
        <v>133</v>
      </c>
      <c r="VCO162" s="120">
        <v>44264</v>
      </c>
      <c r="VCP162" s="133">
        <v>9.73</v>
      </c>
      <c r="VCQ162" s="120" t="s">
        <v>152</v>
      </c>
      <c r="VCR162" s="120" t="s">
        <v>133</v>
      </c>
      <c r="VCS162" s="120">
        <v>44264</v>
      </c>
      <c r="VCT162" s="133">
        <v>9.73</v>
      </c>
      <c r="VCU162" s="120" t="s">
        <v>152</v>
      </c>
      <c r="VCV162" s="120" t="s">
        <v>133</v>
      </c>
      <c r="VCW162" s="120">
        <v>44264</v>
      </c>
      <c r="VCX162" s="133">
        <v>9.73</v>
      </c>
      <c r="VCY162" s="120" t="s">
        <v>152</v>
      </c>
      <c r="VCZ162" s="120" t="s">
        <v>133</v>
      </c>
      <c r="VDA162" s="120">
        <v>44264</v>
      </c>
      <c r="VDB162" s="133">
        <v>9.73</v>
      </c>
      <c r="VDC162" s="120" t="s">
        <v>152</v>
      </c>
      <c r="VDD162" s="120" t="s">
        <v>133</v>
      </c>
      <c r="VDE162" s="120">
        <v>44264</v>
      </c>
      <c r="VDF162" s="133">
        <v>9.73</v>
      </c>
      <c r="VDG162" s="120" t="s">
        <v>152</v>
      </c>
      <c r="VDH162" s="120" t="s">
        <v>133</v>
      </c>
      <c r="VDI162" s="120">
        <v>44264</v>
      </c>
      <c r="VDJ162" s="133">
        <v>9.73</v>
      </c>
      <c r="VDK162" s="120" t="s">
        <v>152</v>
      </c>
      <c r="VDL162" s="120" t="s">
        <v>133</v>
      </c>
      <c r="VDM162" s="120">
        <v>44264</v>
      </c>
      <c r="VDN162" s="133">
        <v>9.73</v>
      </c>
      <c r="VDO162" s="120" t="s">
        <v>152</v>
      </c>
      <c r="VDP162" s="120" t="s">
        <v>133</v>
      </c>
      <c r="VDQ162" s="120">
        <v>44264</v>
      </c>
      <c r="VDR162" s="133">
        <v>9.73</v>
      </c>
      <c r="VDS162" s="120" t="s">
        <v>152</v>
      </c>
      <c r="VDT162" s="120" t="s">
        <v>133</v>
      </c>
      <c r="VDU162" s="120">
        <v>44264</v>
      </c>
      <c r="VDV162" s="133">
        <v>9.73</v>
      </c>
      <c r="VDW162" s="120" t="s">
        <v>152</v>
      </c>
      <c r="VDX162" s="120" t="s">
        <v>133</v>
      </c>
      <c r="VDY162" s="120">
        <v>44264</v>
      </c>
      <c r="VDZ162" s="133">
        <v>9.73</v>
      </c>
      <c r="VEA162" s="120" t="s">
        <v>152</v>
      </c>
      <c r="VEB162" s="120" t="s">
        <v>133</v>
      </c>
      <c r="VEC162" s="120">
        <v>44264</v>
      </c>
      <c r="VED162" s="133">
        <v>9.73</v>
      </c>
      <c r="VEE162" s="120" t="s">
        <v>152</v>
      </c>
      <c r="VEF162" s="120" t="s">
        <v>133</v>
      </c>
      <c r="VEG162" s="120">
        <v>44264</v>
      </c>
      <c r="VEH162" s="133">
        <v>9.73</v>
      </c>
      <c r="VEI162" s="120" t="s">
        <v>152</v>
      </c>
      <c r="VEJ162" s="120" t="s">
        <v>133</v>
      </c>
      <c r="VEK162" s="120">
        <v>44264</v>
      </c>
      <c r="VEL162" s="133">
        <v>9.73</v>
      </c>
      <c r="VEM162" s="120" t="s">
        <v>152</v>
      </c>
      <c r="VEN162" s="120" t="s">
        <v>133</v>
      </c>
      <c r="VEO162" s="120">
        <v>44264</v>
      </c>
      <c r="VEP162" s="133">
        <v>9.73</v>
      </c>
      <c r="VEQ162" s="120" t="s">
        <v>152</v>
      </c>
      <c r="VER162" s="120" t="s">
        <v>133</v>
      </c>
      <c r="VES162" s="120">
        <v>44264</v>
      </c>
      <c r="VET162" s="133">
        <v>9.73</v>
      </c>
      <c r="VEU162" s="120" t="s">
        <v>152</v>
      </c>
      <c r="VEV162" s="120" t="s">
        <v>133</v>
      </c>
      <c r="VEW162" s="120">
        <v>44264</v>
      </c>
      <c r="VEX162" s="133">
        <v>9.73</v>
      </c>
      <c r="VEY162" s="120" t="s">
        <v>152</v>
      </c>
      <c r="VEZ162" s="120" t="s">
        <v>133</v>
      </c>
      <c r="VFA162" s="120">
        <v>44264</v>
      </c>
      <c r="VFB162" s="133">
        <v>9.73</v>
      </c>
      <c r="VFC162" s="120" t="s">
        <v>152</v>
      </c>
      <c r="VFD162" s="120" t="s">
        <v>133</v>
      </c>
      <c r="VFE162" s="120">
        <v>44264</v>
      </c>
      <c r="VFF162" s="133">
        <v>9.73</v>
      </c>
      <c r="VFG162" s="120" t="s">
        <v>152</v>
      </c>
      <c r="VFH162" s="120" t="s">
        <v>133</v>
      </c>
      <c r="VFI162" s="120">
        <v>44264</v>
      </c>
      <c r="VFJ162" s="133">
        <v>9.73</v>
      </c>
      <c r="VFK162" s="120" t="s">
        <v>152</v>
      </c>
      <c r="VFL162" s="120" t="s">
        <v>133</v>
      </c>
      <c r="VFM162" s="120">
        <v>44264</v>
      </c>
      <c r="VFN162" s="133">
        <v>9.73</v>
      </c>
      <c r="VFO162" s="120" t="s">
        <v>152</v>
      </c>
      <c r="VFP162" s="120" t="s">
        <v>133</v>
      </c>
      <c r="VFQ162" s="120">
        <v>44264</v>
      </c>
      <c r="VFR162" s="133">
        <v>9.73</v>
      </c>
      <c r="VFS162" s="120" t="s">
        <v>152</v>
      </c>
      <c r="VFT162" s="120" t="s">
        <v>133</v>
      </c>
      <c r="VFU162" s="120">
        <v>44264</v>
      </c>
      <c r="VFV162" s="133">
        <v>9.73</v>
      </c>
      <c r="VFW162" s="120" t="s">
        <v>152</v>
      </c>
      <c r="VFX162" s="120" t="s">
        <v>133</v>
      </c>
      <c r="VFY162" s="120">
        <v>44264</v>
      </c>
      <c r="VFZ162" s="133">
        <v>9.73</v>
      </c>
      <c r="VGA162" s="120" t="s">
        <v>152</v>
      </c>
      <c r="VGB162" s="120" t="s">
        <v>133</v>
      </c>
      <c r="VGC162" s="120">
        <v>44264</v>
      </c>
      <c r="VGD162" s="133">
        <v>9.73</v>
      </c>
      <c r="VGE162" s="120" t="s">
        <v>152</v>
      </c>
      <c r="VGF162" s="120" t="s">
        <v>133</v>
      </c>
      <c r="VGG162" s="120">
        <v>44264</v>
      </c>
      <c r="VGH162" s="133">
        <v>9.73</v>
      </c>
      <c r="VGI162" s="120" t="s">
        <v>152</v>
      </c>
      <c r="VGJ162" s="120" t="s">
        <v>133</v>
      </c>
      <c r="VGK162" s="120">
        <v>44264</v>
      </c>
      <c r="VGL162" s="133">
        <v>9.73</v>
      </c>
      <c r="VGM162" s="120" t="s">
        <v>152</v>
      </c>
      <c r="VGN162" s="120" t="s">
        <v>133</v>
      </c>
      <c r="VGO162" s="120">
        <v>44264</v>
      </c>
      <c r="VGP162" s="133">
        <v>9.73</v>
      </c>
      <c r="VGQ162" s="120" t="s">
        <v>152</v>
      </c>
      <c r="VGR162" s="120" t="s">
        <v>133</v>
      </c>
      <c r="VGS162" s="120">
        <v>44264</v>
      </c>
      <c r="VGT162" s="133">
        <v>9.73</v>
      </c>
      <c r="VGU162" s="120" t="s">
        <v>152</v>
      </c>
      <c r="VGV162" s="120" t="s">
        <v>133</v>
      </c>
      <c r="VGW162" s="120">
        <v>44264</v>
      </c>
      <c r="VGX162" s="133">
        <v>9.73</v>
      </c>
      <c r="VGY162" s="120" t="s">
        <v>152</v>
      </c>
      <c r="VGZ162" s="120" t="s">
        <v>133</v>
      </c>
      <c r="VHA162" s="120">
        <v>44264</v>
      </c>
      <c r="VHB162" s="133">
        <v>9.73</v>
      </c>
      <c r="VHC162" s="120" t="s">
        <v>152</v>
      </c>
      <c r="VHD162" s="120" t="s">
        <v>133</v>
      </c>
      <c r="VHE162" s="120">
        <v>44264</v>
      </c>
      <c r="VHF162" s="133">
        <v>9.73</v>
      </c>
      <c r="VHG162" s="120" t="s">
        <v>152</v>
      </c>
      <c r="VHH162" s="120" t="s">
        <v>133</v>
      </c>
      <c r="VHI162" s="120">
        <v>44264</v>
      </c>
      <c r="VHJ162" s="133">
        <v>9.73</v>
      </c>
      <c r="VHK162" s="120" t="s">
        <v>152</v>
      </c>
      <c r="VHL162" s="120" t="s">
        <v>133</v>
      </c>
      <c r="VHM162" s="120">
        <v>44264</v>
      </c>
      <c r="VHN162" s="133">
        <v>9.73</v>
      </c>
      <c r="VHO162" s="120" t="s">
        <v>152</v>
      </c>
      <c r="VHP162" s="120" t="s">
        <v>133</v>
      </c>
      <c r="VHQ162" s="120">
        <v>44264</v>
      </c>
      <c r="VHR162" s="133">
        <v>9.73</v>
      </c>
      <c r="VHS162" s="120" t="s">
        <v>152</v>
      </c>
      <c r="VHT162" s="120" t="s">
        <v>133</v>
      </c>
      <c r="VHU162" s="120">
        <v>44264</v>
      </c>
      <c r="VHV162" s="133">
        <v>9.73</v>
      </c>
      <c r="VHW162" s="120" t="s">
        <v>152</v>
      </c>
      <c r="VHX162" s="120" t="s">
        <v>133</v>
      </c>
      <c r="VHY162" s="120">
        <v>44264</v>
      </c>
      <c r="VHZ162" s="133">
        <v>9.73</v>
      </c>
      <c r="VIA162" s="120" t="s">
        <v>152</v>
      </c>
      <c r="VIB162" s="120" t="s">
        <v>133</v>
      </c>
      <c r="VIC162" s="120">
        <v>44264</v>
      </c>
      <c r="VID162" s="133">
        <v>9.73</v>
      </c>
      <c r="VIE162" s="120" t="s">
        <v>152</v>
      </c>
      <c r="VIF162" s="120" t="s">
        <v>133</v>
      </c>
      <c r="VIG162" s="120">
        <v>44264</v>
      </c>
      <c r="VIH162" s="133">
        <v>9.73</v>
      </c>
      <c r="VII162" s="120" t="s">
        <v>152</v>
      </c>
      <c r="VIJ162" s="120" t="s">
        <v>133</v>
      </c>
      <c r="VIK162" s="120">
        <v>44264</v>
      </c>
      <c r="VIL162" s="133">
        <v>9.73</v>
      </c>
      <c r="VIM162" s="120" t="s">
        <v>152</v>
      </c>
      <c r="VIN162" s="120" t="s">
        <v>133</v>
      </c>
      <c r="VIO162" s="120">
        <v>44264</v>
      </c>
      <c r="VIP162" s="133">
        <v>9.73</v>
      </c>
      <c r="VIQ162" s="120" t="s">
        <v>152</v>
      </c>
      <c r="VIR162" s="120" t="s">
        <v>133</v>
      </c>
      <c r="VIS162" s="120">
        <v>44264</v>
      </c>
      <c r="VIT162" s="133">
        <v>9.73</v>
      </c>
      <c r="VIU162" s="120" t="s">
        <v>152</v>
      </c>
      <c r="VIV162" s="120" t="s">
        <v>133</v>
      </c>
      <c r="VIW162" s="120">
        <v>44264</v>
      </c>
      <c r="VIX162" s="133">
        <v>9.73</v>
      </c>
      <c r="VIY162" s="120" t="s">
        <v>152</v>
      </c>
      <c r="VIZ162" s="120" t="s">
        <v>133</v>
      </c>
      <c r="VJA162" s="120">
        <v>44264</v>
      </c>
      <c r="VJB162" s="133">
        <v>9.73</v>
      </c>
      <c r="VJC162" s="120" t="s">
        <v>152</v>
      </c>
      <c r="VJD162" s="120" t="s">
        <v>133</v>
      </c>
      <c r="VJE162" s="120">
        <v>44264</v>
      </c>
      <c r="VJF162" s="133">
        <v>9.73</v>
      </c>
      <c r="VJG162" s="120" t="s">
        <v>152</v>
      </c>
      <c r="VJH162" s="120" t="s">
        <v>133</v>
      </c>
      <c r="VJI162" s="120">
        <v>44264</v>
      </c>
      <c r="VJJ162" s="133">
        <v>9.73</v>
      </c>
      <c r="VJK162" s="120" t="s">
        <v>152</v>
      </c>
      <c r="VJL162" s="120" t="s">
        <v>133</v>
      </c>
      <c r="VJM162" s="120">
        <v>44264</v>
      </c>
      <c r="VJN162" s="133">
        <v>9.73</v>
      </c>
      <c r="VJO162" s="120" t="s">
        <v>152</v>
      </c>
      <c r="VJP162" s="120" t="s">
        <v>133</v>
      </c>
      <c r="VJQ162" s="120">
        <v>44264</v>
      </c>
      <c r="VJR162" s="133">
        <v>9.73</v>
      </c>
      <c r="VJS162" s="120" t="s">
        <v>152</v>
      </c>
      <c r="VJT162" s="120" t="s">
        <v>133</v>
      </c>
      <c r="VJU162" s="120">
        <v>44264</v>
      </c>
      <c r="VJV162" s="133">
        <v>9.73</v>
      </c>
      <c r="VJW162" s="120" t="s">
        <v>152</v>
      </c>
      <c r="VJX162" s="120" t="s">
        <v>133</v>
      </c>
      <c r="VJY162" s="120">
        <v>44264</v>
      </c>
      <c r="VJZ162" s="133">
        <v>9.73</v>
      </c>
      <c r="VKA162" s="120" t="s">
        <v>152</v>
      </c>
      <c r="VKB162" s="120" t="s">
        <v>133</v>
      </c>
      <c r="VKC162" s="120">
        <v>44264</v>
      </c>
      <c r="VKD162" s="133">
        <v>9.73</v>
      </c>
      <c r="VKE162" s="120" t="s">
        <v>152</v>
      </c>
      <c r="VKF162" s="120" t="s">
        <v>133</v>
      </c>
      <c r="VKG162" s="120">
        <v>44264</v>
      </c>
      <c r="VKH162" s="133">
        <v>9.73</v>
      </c>
      <c r="VKI162" s="120" t="s">
        <v>152</v>
      </c>
      <c r="VKJ162" s="120" t="s">
        <v>133</v>
      </c>
      <c r="VKK162" s="120">
        <v>44264</v>
      </c>
      <c r="VKL162" s="133">
        <v>9.73</v>
      </c>
      <c r="VKM162" s="120" t="s">
        <v>152</v>
      </c>
      <c r="VKN162" s="120" t="s">
        <v>133</v>
      </c>
      <c r="VKO162" s="120">
        <v>44264</v>
      </c>
      <c r="VKP162" s="133">
        <v>9.73</v>
      </c>
      <c r="VKQ162" s="120" t="s">
        <v>152</v>
      </c>
      <c r="VKR162" s="120" t="s">
        <v>133</v>
      </c>
      <c r="VKS162" s="120">
        <v>44264</v>
      </c>
      <c r="VKT162" s="133">
        <v>9.73</v>
      </c>
      <c r="VKU162" s="120" t="s">
        <v>152</v>
      </c>
      <c r="VKV162" s="120" t="s">
        <v>133</v>
      </c>
      <c r="VKW162" s="120">
        <v>44264</v>
      </c>
      <c r="VKX162" s="133">
        <v>9.73</v>
      </c>
      <c r="VKY162" s="120" t="s">
        <v>152</v>
      </c>
      <c r="VKZ162" s="120" t="s">
        <v>133</v>
      </c>
      <c r="VLA162" s="120">
        <v>44264</v>
      </c>
      <c r="VLB162" s="133">
        <v>9.73</v>
      </c>
      <c r="VLC162" s="120" t="s">
        <v>152</v>
      </c>
      <c r="VLD162" s="120" t="s">
        <v>133</v>
      </c>
      <c r="VLE162" s="120">
        <v>44264</v>
      </c>
      <c r="VLF162" s="133">
        <v>9.73</v>
      </c>
      <c r="VLG162" s="120" t="s">
        <v>152</v>
      </c>
      <c r="VLH162" s="120" t="s">
        <v>133</v>
      </c>
      <c r="VLI162" s="120">
        <v>44264</v>
      </c>
      <c r="VLJ162" s="133">
        <v>9.73</v>
      </c>
      <c r="VLK162" s="120" t="s">
        <v>152</v>
      </c>
      <c r="VLL162" s="120" t="s">
        <v>133</v>
      </c>
      <c r="VLM162" s="120">
        <v>44264</v>
      </c>
      <c r="VLN162" s="133">
        <v>9.73</v>
      </c>
      <c r="VLO162" s="120" t="s">
        <v>152</v>
      </c>
      <c r="VLP162" s="120" t="s">
        <v>133</v>
      </c>
      <c r="VLQ162" s="120">
        <v>44264</v>
      </c>
      <c r="VLR162" s="133">
        <v>9.73</v>
      </c>
      <c r="VLS162" s="120" t="s">
        <v>152</v>
      </c>
      <c r="VLT162" s="120" t="s">
        <v>133</v>
      </c>
      <c r="VLU162" s="120">
        <v>44264</v>
      </c>
      <c r="VLV162" s="133">
        <v>9.73</v>
      </c>
      <c r="VLW162" s="120" t="s">
        <v>152</v>
      </c>
      <c r="VLX162" s="120" t="s">
        <v>133</v>
      </c>
      <c r="VLY162" s="120">
        <v>44264</v>
      </c>
      <c r="VLZ162" s="133">
        <v>9.73</v>
      </c>
      <c r="VMA162" s="120" t="s">
        <v>152</v>
      </c>
      <c r="VMB162" s="120" t="s">
        <v>133</v>
      </c>
      <c r="VMC162" s="120">
        <v>44264</v>
      </c>
      <c r="VMD162" s="133">
        <v>9.73</v>
      </c>
      <c r="VME162" s="120" t="s">
        <v>152</v>
      </c>
      <c r="VMF162" s="120" t="s">
        <v>133</v>
      </c>
      <c r="VMG162" s="120">
        <v>44264</v>
      </c>
      <c r="VMH162" s="133">
        <v>9.73</v>
      </c>
      <c r="VMI162" s="120" t="s">
        <v>152</v>
      </c>
      <c r="VMJ162" s="120" t="s">
        <v>133</v>
      </c>
      <c r="VMK162" s="120">
        <v>44264</v>
      </c>
      <c r="VML162" s="133">
        <v>9.73</v>
      </c>
      <c r="VMM162" s="120" t="s">
        <v>152</v>
      </c>
      <c r="VMN162" s="120" t="s">
        <v>133</v>
      </c>
      <c r="VMO162" s="120">
        <v>44264</v>
      </c>
      <c r="VMP162" s="133">
        <v>9.73</v>
      </c>
      <c r="VMQ162" s="120" t="s">
        <v>152</v>
      </c>
      <c r="VMR162" s="120" t="s">
        <v>133</v>
      </c>
      <c r="VMS162" s="120">
        <v>44264</v>
      </c>
      <c r="VMT162" s="133">
        <v>9.73</v>
      </c>
      <c r="VMU162" s="120" t="s">
        <v>152</v>
      </c>
      <c r="VMV162" s="120" t="s">
        <v>133</v>
      </c>
      <c r="VMW162" s="120">
        <v>44264</v>
      </c>
      <c r="VMX162" s="133">
        <v>9.73</v>
      </c>
      <c r="VMY162" s="120" t="s">
        <v>152</v>
      </c>
      <c r="VMZ162" s="120" t="s">
        <v>133</v>
      </c>
      <c r="VNA162" s="120">
        <v>44264</v>
      </c>
      <c r="VNB162" s="133">
        <v>9.73</v>
      </c>
      <c r="VNC162" s="120" t="s">
        <v>152</v>
      </c>
      <c r="VND162" s="120" t="s">
        <v>133</v>
      </c>
      <c r="VNE162" s="120">
        <v>44264</v>
      </c>
      <c r="VNF162" s="133">
        <v>9.73</v>
      </c>
      <c r="VNG162" s="120" t="s">
        <v>152</v>
      </c>
      <c r="VNH162" s="120" t="s">
        <v>133</v>
      </c>
      <c r="VNI162" s="120">
        <v>44264</v>
      </c>
      <c r="VNJ162" s="133">
        <v>9.73</v>
      </c>
      <c r="VNK162" s="120" t="s">
        <v>152</v>
      </c>
      <c r="VNL162" s="120" t="s">
        <v>133</v>
      </c>
      <c r="VNM162" s="120">
        <v>44264</v>
      </c>
      <c r="VNN162" s="133">
        <v>9.73</v>
      </c>
      <c r="VNO162" s="120" t="s">
        <v>152</v>
      </c>
      <c r="VNP162" s="120" t="s">
        <v>133</v>
      </c>
      <c r="VNQ162" s="120">
        <v>44264</v>
      </c>
      <c r="VNR162" s="133">
        <v>9.73</v>
      </c>
      <c r="VNS162" s="120" t="s">
        <v>152</v>
      </c>
      <c r="VNT162" s="120" t="s">
        <v>133</v>
      </c>
      <c r="VNU162" s="120">
        <v>44264</v>
      </c>
      <c r="VNV162" s="133">
        <v>9.73</v>
      </c>
      <c r="VNW162" s="120" t="s">
        <v>152</v>
      </c>
      <c r="VNX162" s="120" t="s">
        <v>133</v>
      </c>
      <c r="VNY162" s="120">
        <v>44264</v>
      </c>
      <c r="VNZ162" s="133">
        <v>9.73</v>
      </c>
      <c r="VOA162" s="120" t="s">
        <v>152</v>
      </c>
      <c r="VOB162" s="120" t="s">
        <v>133</v>
      </c>
      <c r="VOC162" s="120">
        <v>44264</v>
      </c>
      <c r="VOD162" s="133">
        <v>9.73</v>
      </c>
      <c r="VOE162" s="120" t="s">
        <v>152</v>
      </c>
      <c r="VOF162" s="120" t="s">
        <v>133</v>
      </c>
      <c r="VOG162" s="120">
        <v>44264</v>
      </c>
      <c r="VOH162" s="133">
        <v>9.73</v>
      </c>
      <c r="VOI162" s="120" t="s">
        <v>152</v>
      </c>
      <c r="VOJ162" s="120" t="s">
        <v>133</v>
      </c>
      <c r="VOK162" s="120">
        <v>44264</v>
      </c>
      <c r="VOL162" s="133">
        <v>9.73</v>
      </c>
      <c r="VOM162" s="120" t="s">
        <v>152</v>
      </c>
      <c r="VON162" s="120" t="s">
        <v>133</v>
      </c>
      <c r="VOO162" s="120">
        <v>44264</v>
      </c>
      <c r="VOP162" s="133">
        <v>9.73</v>
      </c>
      <c r="VOQ162" s="120" t="s">
        <v>152</v>
      </c>
      <c r="VOR162" s="120" t="s">
        <v>133</v>
      </c>
      <c r="VOS162" s="120">
        <v>44264</v>
      </c>
      <c r="VOT162" s="133">
        <v>9.73</v>
      </c>
      <c r="VOU162" s="120" t="s">
        <v>152</v>
      </c>
      <c r="VOV162" s="120" t="s">
        <v>133</v>
      </c>
      <c r="VOW162" s="120">
        <v>44264</v>
      </c>
      <c r="VOX162" s="133">
        <v>9.73</v>
      </c>
      <c r="VOY162" s="120" t="s">
        <v>152</v>
      </c>
      <c r="VOZ162" s="120" t="s">
        <v>133</v>
      </c>
      <c r="VPA162" s="120">
        <v>44264</v>
      </c>
      <c r="VPB162" s="133">
        <v>9.73</v>
      </c>
      <c r="VPC162" s="120" t="s">
        <v>152</v>
      </c>
      <c r="VPD162" s="120" t="s">
        <v>133</v>
      </c>
      <c r="VPE162" s="120">
        <v>44264</v>
      </c>
      <c r="VPF162" s="133">
        <v>9.73</v>
      </c>
      <c r="VPG162" s="120" t="s">
        <v>152</v>
      </c>
      <c r="VPH162" s="120" t="s">
        <v>133</v>
      </c>
      <c r="VPI162" s="120">
        <v>44264</v>
      </c>
      <c r="VPJ162" s="133">
        <v>9.73</v>
      </c>
      <c r="VPK162" s="120" t="s">
        <v>152</v>
      </c>
      <c r="VPL162" s="120" t="s">
        <v>133</v>
      </c>
      <c r="VPM162" s="120">
        <v>44264</v>
      </c>
      <c r="VPN162" s="133">
        <v>9.73</v>
      </c>
      <c r="VPO162" s="120" t="s">
        <v>152</v>
      </c>
      <c r="VPP162" s="120" t="s">
        <v>133</v>
      </c>
      <c r="VPQ162" s="120">
        <v>44264</v>
      </c>
      <c r="VPR162" s="133">
        <v>9.73</v>
      </c>
      <c r="VPS162" s="120" t="s">
        <v>152</v>
      </c>
      <c r="VPT162" s="120" t="s">
        <v>133</v>
      </c>
      <c r="VPU162" s="120">
        <v>44264</v>
      </c>
      <c r="VPV162" s="133">
        <v>9.73</v>
      </c>
      <c r="VPW162" s="120" t="s">
        <v>152</v>
      </c>
      <c r="VPX162" s="120" t="s">
        <v>133</v>
      </c>
      <c r="VPY162" s="120">
        <v>44264</v>
      </c>
      <c r="VPZ162" s="133">
        <v>9.73</v>
      </c>
      <c r="VQA162" s="120" t="s">
        <v>152</v>
      </c>
      <c r="VQB162" s="120" t="s">
        <v>133</v>
      </c>
      <c r="VQC162" s="120">
        <v>44264</v>
      </c>
      <c r="VQD162" s="133">
        <v>9.73</v>
      </c>
      <c r="VQE162" s="120" t="s">
        <v>152</v>
      </c>
      <c r="VQF162" s="120" t="s">
        <v>133</v>
      </c>
      <c r="VQG162" s="120">
        <v>44264</v>
      </c>
      <c r="VQH162" s="133">
        <v>9.73</v>
      </c>
      <c r="VQI162" s="120" t="s">
        <v>152</v>
      </c>
      <c r="VQJ162" s="120" t="s">
        <v>133</v>
      </c>
      <c r="VQK162" s="120">
        <v>44264</v>
      </c>
      <c r="VQL162" s="133">
        <v>9.73</v>
      </c>
      <c r="VQM162" s="120" t="s">
        <v>152</v>
      </c>
      <c r="VQN162" s="120" t="s">
        <v>133</v>
      </c>
      <c r="VQO162" s="120">
        <v>44264</v>
      </c>
      <c r="VQP162" s="133">
        <v>9.73</v>
      </c>
      <c r="VQQ162" s="120" t="s">
        <v>152</v>
      </c>
      <c r="VQR162" s="120" t="s">
        <v>133</v>
      </c>
      <c r="VQS162" s="120">
        <v>44264</v>
      </c>
      <c r="VQT162" s="133">
        <v>9.73</v>
      </c>
      <c r="VQU162" s="120" t="s">
        <v>152</v>
      </c>
      <c r="VQV162" s="120" t="s">
        <v>133</v>
      </c>
      <c r="VQW162" s="120">
        <v>44264</v>
      </c>
      <c r="VQX162" s="133">
        <v>9.73</v>
      </c>
      <c r="VQY162" s="120" t="s">
        <v>152</v>
      </c>
      <c r="VQZ162" s="120" t="s">
        <v>133</v>
      </c>
      <c r="VRA162" s="120">
        <v>44264</v>
      </c>
      <c r="VRB162" s="133">
        <v>9.73</v>
      </c>
      <c r="VRC162" s="120" t="s">
        <v>152</v>
      </c>
      <c r="VRD162" s="120" t="s">
        <v>133</v>
      </c>
      <c r="VRE162" s="120">
        <v>44264</v>
      </c>
      <c r="VRF162" s="133">
        <v>9.73</v>
      </c>
      <c r="VRG162" s="120" t="s">
        <v>152</v>
      </c>
      <c r="VRH162" s="120" t="s">
        <v>133</v>
      </c>
      <c r="VRI162" s="120">
        <v>44264</v>
      </c>
      <c r="VRJ162" s="133">
        <v>9.73</v>
      </c>
      <c r="VRK162" s="120" t="s">
        <v>152</v>
      </c>
      <c r="VRL162" s="120" t="s">
        <v>133</v>
      </c>
      <c r="VRM162" s="120">
        <v>44264</v>
      </c>
      <c r="VRN162" s="133">
        <v>9.73</v>
      </c>
      <c r="VRO162" s="120" t="s">
        <v>152</v>
      </c>
      <c r="VRP162" s="120" t="s">
        <v>133</v>
      </c>
      <c r="VRQ162" s="120">
        <v>44264</v>
      </c>
      <c r="VRR162" s="133">
        <v>9.73</v>
      </c>
      <c r="VRS162" s="120" t="s">
        <v>152</v>
      </c>
      <c r="VRT162" s="120" t="s">
        <v>133</v>
      </c>
      <c r="VRU162" s="120">
        <v>44264</v>
      </c>
      <c r="VRV162" s="133">
        <v>9.73</v>
      </c>
      <c r="VRW162" s="120" t="s">
        <v>152</v>
      </c>
      <c r="VRX162" s="120" t="s">
        <v>133</v>
      </c>
      <c r="VRY162" s="120">
        <v>44264</v>
      </c>
      <c r="VRZ162" s="133">
        <v>9.73</v>
      </c>
      <c r="VSA162" s="120" t="s">
        <v>152</v>
      </c>
      <c r="VSB162" s="120" t="s">
        <v>133</v>
      </c>
      <c r="VSC162" s="120">
        <v>44264</v>
      </c>
      <c r="VSD162" s="133">
        <v>9.73</v>
      </c>
      <c r="VSE162" s="120" t="s">
        <v>152</v>
      </c>
      <c r="VSF162" s="120" t="s">
        <v>133</v>
      </c>
      <c r="VSG162" s="120">
        <v>44264</v>
      </c>
      <c r="VSH162" s="133">
        <v>9.73</v>
      </c>
      <c r="VSI162" s="120" t="s">
        <v>152</v>
      </c>
      <c r="VSJ162" s="120" t="s">
        <v>133</v>
      </c>
      <c r="VSK162" s="120">
        <v>44264</v>
      </c>
      <c r="VSL162" s="133">
        <v>9.73</v>
      </c>
      <c r="VSM162" s="120" t="s">
        <v>152</v>
      </c>
      <c r="VSN162" s="120" t="s">
        <v>133</v>
      </c>
      <c r="VSO162" s="120">
        <v>44264</v>
      </c>
      <c r="VSP162" s="133">
        <v>9.73</v>
      </c>
      <c r="VSQ162" s="120" t="s">
        <v>152</v>
      </c>
      <c r="VSR162" s="120" t="s">
        <v>133</v>
      </c>
      <c r="VSS162" s="120">
        <v>44264</v>
      </c>
      <c r="VST162" s="133">
        <v>9.73</v>
      </c>
      <c r="VSU162" s="120" t="s">
        <v>152</v>
      </c>
      <c r="VSV162" s="120" t="s">
        <v>133</v>
      </c>
      <c r="VSW162" s="120">
        <v>44264</v>
      </c>
      <c r="VSX162" s="133">
        <v>9.73</v>
      </c>
      <c r="VSY162" s="120" t="s">
        <v>152</v>
      </c>
      <c r="VSZ162" s="120" t="s">
        <v>133</v>
      </c>
      <c r="VTA162" s="120">
        <v>44264</v>
      </c>
      <c r="VTB162" s="133">
        <v>9.73</v>
      </c>
      <c r="VTC162" s="120" t="s">
        <v>152</v>
      </c>
      <c r="VTD162" s="120" t="s">
        <v>133</v>
      </c>
      <c r="VTE162" s="120">
        <v>44264</v>
      </c>
      <c r="VTF162" s="133">
        <v>9.73</v>
      </c>
      <c r="VTG162" s="120" t="s">
        <v>152</v>
      </c>
      <c r="VTH162" s="120" t="s">
        <v>133</v>
      </c>
      <c r="VTI162" s="120">
        <v>44264</v>
      </c>
      <c r="VTJ162" s="133">
        <v>9.73</v>
      </c>
      <c r="VTK162" s="120" t="s">
        <v>152</v>
      </c>
      <c r="VTL162" s="120" t="s">
        <v>133</v>
      </c>
      <c r="VTM162" s="120">
        <v>44264</v>
      </c>
      <c r="VTN162" s="133">
        <v>9.73</v>
      </c>
      <c r="VTO162" s="120" t="s">
        <v>152</v>
      </c>
      <c r="VTP162" s="120" t="s">
        <v>133</v>
      </c>
      <c r="VTQ162" s="120">
        <v>44264</v>
      </c>
      <c r="VTR162" s="133">
        <v>9.73</v>
      </c>
      <c r="VTS162" s="120" t="s">
        <v>152</v>
      </c>
      <c r="VTT162" s="120" t="s">
        <v>133</v>
      </c>
      <c r="VTU162" s="120">
        <v>44264</v>
      </c>
      <c r="VTV162" s="133">
        <v>9.73</v>
      </c>
      <c r="VTW162" s="120" t="s">
        <v>152</v>
      </c>
      <c r="VTX162" s="120" t="s">
        <v>133</v>
      </c>
      <c r="VTY162" s="120">
        <v>44264</v>
      </c>
      <c r="VTZ162" s="133">
        <v>9.73</v>
      </c>
      <c r="VUA162" s="120" t="s">
        <v>152</v>
      </c>
      <c r="VUB162" s="120" t="s">
        <v>133</v>
      </c>
      <c r="VUC162" s="120">
        <v>44264</v>
      </c>
      <c r="VUD162" s="133">
        <v>9.73</v>
      </c>
      <c r="VUE162" s="120" t="s">
        <v>152</v>
      </c>
      <c r="VUF162" s="120" t="s">
        <v>133</v>
      </c>
      <c r="VUG162" s="120">
        <v>44264</v>
      </c>
      <c r="VUH162" s="133">
        <v>9.73</v>
      </c>
      <c r="VUI162" s="120" t="s">
        <v>152</v>
      </c>
      <c r="VUJ162" s="120" t="s">
        <v>133</v>
      </c>
      <c r="VUK162" s="120">
        <v>44264</v>
      </c>
      <c r="VUL162" s="133">
        <v>9.73</v>
      </c>
      <c r="VUM162" s="120" t="s">
        <v>152</v>
      </c>
      <c r="VUN162" s="120" t="s">
        <v>133</v>
      </c>
      <c r="VUO162" s="120">
        <v>44264</v>
      </c>
      <c r="VUP162" s="133">
        <v>9.73</v>
      </c>
      <c r="VUQ162" s="120" t="s">
        <v>152</v>
      </c>
      <c r="VUR162" s="120" t="s">
        <v>133</v>
      </c>
      <c r="VUS162" s="120">
        <v>44264</v>
      </c>
      <c r="VUT162" s="133">
        <v>9.73</v>
      </c>
      <c r="VUU162" s="120" t="s">
        <v>152</v>
      </c>
      <c r="VUV162" s="120" t="s">
        <v>133</v>
      </c>
      <c r="VUW162" s="120">
        <v>44264</v>
      </c>
      <c r="VUX162" s="133">
        <v>9.73</v>
      </c>
      <c r="VUY162" s="120" t="s">
        <v>152</v>
      </c>
      <c r="VUZ162" s="120" t="s">
        <v>133</v>
      </c>
      <c r="VVA162" s="120">
        <v>44264</v>
      </c>
      <c r="VVB162" s="133">
        <v>9.73</v>
      </c>
      <c r="VVC162" s="120" t="s">
        <v>152</v>
      </c>
      <c r="VVD162" s="120" t="s">
        <v>133</v>
      </c>
      <c r="VVE162" s="120">
        <v>44264</v>
      </c>
      <c r="VVF162" s="133">
        <v>9.73</v>
      </c>
      <c r="VVG162" s="120" t="s">
        <v>152</v>
      </c>
      <c r="VVH162" s="120" t="s">
        <v>133</v>
      </c>
      <c r="VVI162" s="120">
        <v>44264</v>
      </c>
      <c r="VVJ162" s="133">
        <v>9.73</v>
      </c>
      <c r="VVK162" s="120" t="s">
        <v>152</v>
      </c>
      <c r="VVL162" s="120" t="s">
        <v>133</v>
      </c>
      <c r="VVM162" s="120">
        <v>44264</v>
      </c>
      <c r="VVN162" s="133">
        <v>9.73</v>
      </c>
      <c r="VVO162" s="120" t="s">
        <v>152</v>
      </c>
      <c r="VVP162" s="120" t="s">
        <v>133</v>
      </c>
      <c r="VVQ162" s="120">
        <v>44264</v>
      </c>
      <c r="VVR162" s="133">
        <v>9.73</v>
      </c>
      <c r="VVS162" s="120" t="s">
        <v>152</v>
      </c>
      <c r="VVT162" s="120" t="s">
        <v>133</v>
      </c>
      <c r="VVU162" s="120">
        <v>44264</v>
      </c>
      <c r="VVV162" s="133">
        <v>9.73</v>
      </c>
      <c r="VVW162" s="120" t="s">
        <v>152</v>
      </c>
      <c r="VVX162" s="120" t="s">
        <v>133</v>
      </c>
      <c r="VVY162" s="120">
        <v>44264</v>
      </c>
      <c r="VVZ162" s="133">
        <v>9.73</v>
      </c>
      <c r="VWA162" s="120" t="s">
        <v>152</v>
      </c>
      <c r="VWB162" s="120" t="s">
        <v>133</v>
      </c>
      <c r="VWC162" s="120">
        <v>44264</v>
      </c>
      <c r="VWD162" s="133">
        <v>9.73</v>
      </c>
      <c r="VWE162" s="120" t="s">
        <v>152</v>
      </c>
      <c r="VWF162" s="120" t="s">
        <v>133</v>
      </c>
      <c r="VWG162" s="120">
        <v>44264</v>
      </c>
      <c r="VWH162" s="133">
        <v>9.73</v>
      </c>
      <c r="VWI162" s="120" t="s">
        <v>152</v>
      </c>
      <c r="VWJ162" s="120" t="s">
        <v>133</v>
      </c>
      <c r="VWK162" s="120">
        <v>44264</v>
      </c>
      <c r="VWL162" s="133">
        <v>9.73</v>
      </c>
      <c r="VWM162" s="120" t="s">
        <v>152</v>
      </c>
      <c r="VWN162" s="120" t="s">
        <v>133</v>
      </c>
      <c r="VWO162" s="120">
        <v>44264</v>
      </c>
      <c r="VWP162" s="133">
        <v>9.73</v>
      </c>
      <c r="VWQ162" s="120" t="s">
        <v>152</v>
      </c>
      <c r="VWR162" s="120" t="s">
        <v>133</v>
      </c>
      <c r="VWS162" s="120">
        <v>44264</v>
      </c>
      <c r="VWT162" s="133">
        <v>9.73</v>
      </c>
      <c r="VWU162" s="120" t="s">
        <v>152</v>
      </c>
      <c r="VWV162" s="120" t="s">
        <v>133</v>
      </c>
      <c r="VWW162" s="120">
        <v>44264</v>
      </c>
      <c r="VWX162" s="133">
        <v>9.73</v>
      </c>
      <c r="VWY162" s="120" t="s">
        <v>152</v>
      </c>
      <c r="VWZ162" s="120" t="s">
        <v>133</v>
      </c>
      <c r="VXA162" s="120">
        <v>44264</v>
      </c>
      <c r="VXB162" s="133">
        <v>9.73</v>
      </c>
      <c r="VXC162" s="120" t="s">
        <v>152</v>
      </c>
      <c r="VXD162" s="120" t="s">
        <v>133</v>
      </c>
      <c r="VXE162" s="120">
        <v>44264</v>
      </c>
      <c r="VXF162" s="133">
        <v>9.73</v>
      </c>
      <c r="VXG162" s="120" t="s">
        <v>152</v>
      </c>
      <c r="VXH162" s="120" t="s">
        <v>133</v>
      </c>
      <c r="VXI162" s="120">
        <v>44264</v>
      </c>
      <c r="VXJ162" s="133">
        <v>9.73</v>
      </c>
      <c r="VXK162" s="120" t="s">
        <v>152</v>
      </c>
      <c r="VXL162" s="120" t="s">
        <v>133</v>
      </c>
      <c r="VXM162" s="120">
        <v>44264</v>
      </c>
      <c r="VXN162" s="133">
        <v>9.73</v>
      </c>
      <c r="VXO162" s="120" t="s">
        <v>152</v>
      </c>
      <c r="VXP162" s="120" t="s">
        <v>133</v>
      </c>
      <c r="VXQ162" s="120">
        <v>44264</v>
      </c>
      <c r="VXR162" s="133">
        <v>9.73</v>
      </c>
      <c r="VXS162" s="120" t="s">
        <v>152</v>
      </c>
      <c r="VXT162" s="120" t="s">
        <v>133</v>
      </c>
      <c r="VXU162" s="120">
        <v>44264</v>
      </c>
      <c r="VXV162" s="133">
        <v>9.73</v>
      </c>
      <c r="VXW162" s="120" t="s">
        <v>152</v>
      </c>
      <c r="VXX162" s="120" t="s">
        <v>133</v>
      </c>
      <c r="VXY162" s="120">
        <v>44264</v>
      </c>
      <c r="VXZ162" s="133">
        <v>9.73</v>
      </c>
      <c r="VYA162" s="120" t="s">
        <v>152</v>
      </c>
      <c r="VYB162" s="120" t="s">
        <v>133</v>
      </c>
      <c r="VYC162" s="120">
        <v>44264</v>
      </c>
      <c r="VYD162" s="133">
        <v>9.73</v>
      </c>
      <c r="VYE162" s="120" t="s">
        <v>152</v>
      </c>
      <c r="VYF162" s="120" t="s">
        <v>133</v>
      </c>
      <c r="VYG162" s="120">
        <v>44264</v>
      </c>
      <c r="VYH162" s="133">
        <v>9.73</v>
      </c>
      <c r="VYI162" s="120" t="s">
        <v>152</v>
      </c>
      <c r="VYJ162" s="120" t="s">
        <v>133</v>
      </c>
      <c r="VYK162" s="120">
        <v>44264</v>
      </c>
      <c r="VYL162" s="133">
        <v>9.73</v>
      </c>
      <c r="VYM162" s="120" t="s">
        <v>152</v>
      </c>
      <c r="VYN162" s="120" t="s">
        <v>133</v>
      </c>
      <c r="VYO162" s="120">
        <v>44264</v>
      </c>
      <c r="VYP162" s="133">
        <v>9.73</v>
      </c>
      <c r="VYQ162" s="120" t="s">
        <v>152</v>
      </c>
      <c r="VYR162" s="120" t="s">
        <v>133</v>
      </c>
      <c r="VYS162" s="120">
        <v>44264</v>
      </c>
      <c r="VYT162" s="133">
        <v>9.73</v>
      </c>
      <c r="VYU162" s="120" t="s">
        <v>152</v>
      </c>
      <c r="VYV162" s="120" t="s">
        <v>133</v>
      </c>
      <c r="VYW162" s="120">
        <v>44264</v>
      </c>
      <c r="VYX162" s="133">
        <v>9.73</v>
      </c>
      <c r="VYY162" s="120" t="s">
        <v>152</v>
      </c>
      <c r="VYZ162" s="120" t="s">
        <v>133</v>
      </c>
      <c r="VZA162" s="120">
        <v>44264</v>
      </c>
      <c r="VZB162" s="133">
        <v>9.73</v>
      </c>
      <c r="VZC162" s="120" t="s">
        <v>152</v>
      </c>
      <c r="VZD162" s="120" t="s">
        <v>133</v>
      </c>
      <c r="VZE162" s="120">
        <v>44264</v>
      </c>
      <c r="VZF162" s="133">
        <v>9.73</v>
      </c>
      <c r="VZG162" s="120" t="s">
        <v>152</v>
      </c>
      <c r="VZH162" s="120" t="s">
        <v>133</v>
      </c>
      <c r="VZI162" s="120">
        <v>44264</v>
      </c>
      <c r="VZJ162" s="133">
        <v>9.73</v>
      </c>
      <c r="VZK162" s="120" t="s">
        <v>152</v>
      </c>
      <c r="VZL162" s="120" t="s">
        <v>133</v>
      </c>
      <c r="VZM162" s="120">
        <v>44264</v>
      </c>
      <c r="VZN162" s="133">
        <v>9.73</v>
      </c>
      <c r="VZO162" s="120" t="s">
        <v>152</v>
      </c>
      <c r="VZP162" s="120" t="s">
        <v>133</v>
      </c>
      <c r="VZQ162" s="120">
        <v>44264</v>
      </c>
      <c r="VZR162" s="133">
        <v>9.73</v>
      </c>
      <c r="VZS162" s="120" t="s">
        <v>152</v>
      </c>
      <c r="VZT162" s="120" t="s">
        <v>133</v>
      </c>
      <c r="VZU162" s="120">
        <v>44264</v>
      </c>
      <c r="VZV162" s="133">
        <v>9.73</v>
      </c>
      <c r="VZW162" s="120" t="s">
        <v>152</v>
      </c>
      <c r="VZX162" s="120" t="s">
        <v>133</v>
      </c>
      <c r="VZY162" s="120">
        <v>44264</v>
      </c>
      <c r="VZZ162" s="133">
        <v>9.73</v>
      </c>
      <c r="WAA162" s="120" t="s">
        <v>152</v>
      </c>
      <c r="WAB162" s="120" t="s">
        <v>133</v>
      </c>
      <c r="WAC162" s="120">
        <v>44264</v>
      </c>
      <c r="WAD162" s="133">
        <v>9.73</v>
      </c>
      <c r="WAE162" s="120" t="s">
        <v>152</v>
      </c>
      <c r="WAF162" s="120" t="s">
        <v>133</v>
      </c>
      <c r="WAG162" s="120">
        <v>44264</v>
      </c>
      <c r="WAH162" s="133">
        <v>9.73</v>
      </c>
      <c r="WAI162" s="120" t="s">
        <v>152</v>
      </c>
      <c r="WAJ162" s="120" t="s">
        <v>133</v>
      </c>
      <c r="WAK162" s="120">
        <v>44264</v>
      </c>
      <c r="WAL162" s="133">
        <v>9.73</v>
      </c>
      <c r="WAM162" s="120" t="s">
        <v>152</v>
      </c>
      <c r="WAN162" s="120" t="s">
        <v>133</v>
      </c>
      <c r="WAO162" s="120">
        <v>44264</v>
      </c>
      <c r="WAP162" s="133">
        <v>9.73</v>
      </c>
      <c r="WAQ162" s="120" t="s">
        <v>152</v>
      </c>
      <c r="WAR162" s="120" t="s">
        <v>133</v>
      </c>
      <c r="WAS162" s="120">
        <v>44264</v>
      </c>
      <c r="WAT162" s="133">
        <v>9.73</v>
      </c>
      <c r="WAU162" s="120" t="s">
        <v>152</v>
      </c>
      <c r="WAV162" s="120" t="s">
        <v>133</v>
      </c>
      <c r="WAW162" s="120">
        <v>44264</v>
      </c>
      <c r="WAX162" s="133">
        <v>9.73</v>
      </c>
      <c r="WAY162" s="120" t="s">
        <v>152</v>
      </c>
      <c r="WAZ162" s="120" t="s">
        <v>133</v>
      </c>
      <c r="WBA162" s="120">
        <v>44264</v>
      </c>
      <c r="WBB162" s="133">
        <v>9.73</v>
      </c>
      <c r="WBC162" s="120" t="s">
        <v>152</v>
      </c>
      <c r="WBD162" s="120" t="s">
        <v>133</v>
      </c>
      <c r="WBE162" s="120">
        <v>44264</v>
      </c>
      <c r="WBF162" s="133">
        <v>9.73</v>
      </c>
      <c r="WBG162" s="120" t="s">
        <v>152</v>
      </c>
      <c r="WBH162" s="120" t="s">
        <v>133</v>
      </c>
      <c r="WBI162" s="120">
        <v>44264</v>
      </c>
      <c r="WBJ162" s="133">
        <v>9.73</v>
      </c>
      <c r="WBK162" s="120" t="s">
        <v>152</v>
      </c>
      <c r="WBL162" s="120" t="s">
        <v>133</v>
      </c>
      <c r="WBM162" s="120">
        <v>44264</v>
      </c>
      <c r="WBN162" s="133">
        <v>9.73</v>
      </c>
      <c r="WBO162" s="120" t="s">
        <v>152</v>
      </c>
      <c r="WBP162" s="120" t="s">
        <v>133</v>
      </c>
      <c r="WBQ162" s="120">
        <v>44264</v>
      </c>
      <c r="WBR162" s="133">
        <v>9.73</v>
      </c>
      <c r="WBS162" s="120" t="s">
        <v>152</v>
      </c>
      <c r="WBT162" s="120" t="s">
        <v>133</v>
      </c>
      <c r="WBU162" s="120">
        <v>44264</v>
      </c>
      <c r="WBV162" s="133">
        <v>9.73</v>
      </c>
      <c r="WBW162" s="120" t="s">
        <v>152</v>
      </c>
      <c r="WBX162" s="120" t="s">
        <v>133</v>
      </c>
      <c r="WBY162" s="120">
        <v>44264</v>
      </c>
      <c r="WBZ162" s="133">
        <v>9.73</v>
      </c>
      <c r="WCA162" s="120" t="s">
        <v>152</v>
      </c>
      <c r="WCB162" s="120" t="s">
        <v>133</v>
      </c>
      <c r="WCC162" s="120">
        <v>44264</v>
      </c>
      <c r="WCD162" s="133">
        <v>9.73</v>
      </c>
      <c r="WCE162" s="120" t="s">
        <v>152</v>
      </c>
      <c r="WCF162" s="120" t="s">
        <v>133</v>
      </c>
      <c r="WCG162" s="120">
        <v>44264</v>
      </c>
      <c r="WCH162" s="133">
        <v>9.73</v>
      </c>
      <c r="WCI162" s="120" t="s">
        <v>152</v>
      </c>
      <c r="WCJ162" s="120" t="s">
        <v>133</v>
      </c>
      <c r="WCK162" s="120">
        <v>44264</v>
      </c>
      <c r="WCL162" s="133">
        <v>9.73</v>
      </c>
      <c r="WCM162" s="120" t="s">
        <v>152</v>
      </c>
      <c r="WCN162" s="120" t="s">
        <v>133</v>
      </c>
      <c r="WCO162" s="120">
        <v>44264</v>
      </c>
      <c r="WCP162" s="133">
        <v>9.73</v>
      </c>
      <c r="WCQ162" s="120" t="s">
        <v>152</v>
      </c>
      <c r="WCR162" s="120" t="s">
        <v>133</v>
      </c>
      <c r="WCS162" s="120">
        <v>44264</v>
      </c>
      <c r="WCT162" s="133">
        <v>9.73</v>
      </c>
      <c r="WCU162" s="120" t="s">
        <v>152</v>
      </c>
      <c r="WCV162" s="120" t="s">
        <v>133</v>
      </c>
      <c r="WCW162" s="120">
        <v>44264</v>
      </c>
      <c r="WCX162" s="133">
        <v>9.73</v>
      </c>
      <c r="WCY162" s="120" t="s">
        <v>152</v>
      </c>
      <c r="WCZ162" s="120" t="s">
        <v>133</v>
      </c>
      <c r="WDA162" s="120">
        <v>44264</v>
      </c>
      <c r="WDB162" s="133">
        <v>9.73</v>
      </c>
      <c r="WDC162" s="120" t="s">
        <v>152</v>
      </c>
      <c r="WDD162" s="120" t="s">
        <v>133</v>
      </c>
      <c r="WDE162" s="120">
        <v>44264</v>
      </c>
      <c r="WDF162" s="133">
        <v>9.73</v>
      </c>
      <c r="WDG162" s="120" t="s">
        <v>152</v>
      </c>
      <c r="WDH162" s="120" t="s">
        <v>133</v>
      </c>
      <c r="WDI162" s="120">
        <v>44264</v>
      </c>
      <c r="WDJ162" s="133">
        <v>9.73</v>
      </c>
      <c r="WDK162" s="120" t="s">
        <v>152</v>
      </c>
      <c r="WDL162" s="120" t="s">
        <v>133</v>
      </c>
      <c r="WDM162" s="120">
        <v>44264</v>
      </c>
      <c r="WDN162" s="133">
        <v>9.73</v>
      </c>
      <c r="WDO162" s="120" t="s">
        <v>152</v>
      </c>
      <c r="WDP162" s="120" t="s">
        <v>133</v>
      </c>
      <c r="WDQ162" s="120">
        <v>44264</v>
      </c>
      <c r="WDR162" s="133">
        <v>9.73</v>
      </c>
      <c r="WDS162" s="120" t="s">
        <v>152</v>
      </c>
      <c r="WDT162" s="120" t="s">
        <v>133</v>
      </c>
      <c r="WDU162" s="120">
        <v>44264</v>
      </c>
      <c r="WDV162" s="133">
        <v>9.73</v>
      </c>
      <c r="WDW162" s="120" t="s">
        <v>152</v>
      </c>
      <c r="WDX162" s="120" t="s">
        <v>133</v>
      </c>
      <c r="WDY162" s="120">
        <v>44264</v>
      </c>
      <c r="WDZ162" s="133">
        <v>9.73</v>
      </c>
      <c r="WEA162" s="120" t="s">
        <v>152</v>
      </c>
      <c r="WEB162" s="120" t="s">
        <v>133</v>
      </c>
      <c r="WEC162" s="120">
        <v>44264</v>
      </c>
      <c r="WED162" s="133">
        <v>9.73</v>
      </c>
      <c r="WEE162" s="120" t="s">
        <v>152</v>
      </c>
      <c r="WEF162" s="120" t="s">
        <v>133</v>
      </c>
      <c r="WEG162" s="120">
        <v>44264</v>
      </c>
      <c r="WEH162" s="133">
        <v>9.73</v>
      </c>
      <c r="WEI162" s="120" t="s">
        <v>152</v>
      </c>
      <c r="WEJ162" s="120" t="s">
        <v>133</v>
      </c>
      <c r="WEK162" s="120">
        <v>44264</v>
      </c>
      <c r="WEL162" s="133">
        <v>9.73</v>
      </c>
      <c r="WEM162" s="120" t="s">
        <v>152</v>
      </c>
      <c r="WEN162" s="120" t="s">
        <v>133</v>
      </c>
      <c r="WEO162" s="120">
        <v>44264</v>
      </c>
      <c r="WEP162" s="133">
        <v>9.73</v>
      </c>
      <c r="WEQ162" s="120" t="s">
        <v>152</v>
      </c>
      <c r="WER162" s="120" t="s">
        <v>133</v>
      </c>
      <c r="WES162" s="120">
        <v>44264</v>
      </c>
      <c r="WET162" s="133">
        <v>9.73</v>
      </c>
      <c r="WEU162" s="120" t="s">
        <v>152</v>
      </c>
      <c r="WEV162" s="120" t="s">
        <v>133</v>
      </c>
      <c r="WEW162" s="120">
        <v>44264</v>
      </c>
      <c r="WEX162" s="133">
        <v>9.73</v>
      </c>
      <c r="WEY162" s="120" t="s">
        <v>152</v>
      </c>
      <c r="WEZ162" s="120" t="s">
        <v>133</v>
      </c>
      <c r="WFA162" s="120">
        <v>44264</v>
      </c>
      <c r="WFB162" s="133">
        <v>9.73</v>
      </c>
      <c r="WFC162" s="120" t="s">
        <v>152</v>
      </c>
      <c r="WFD162" s="120" t="s">
        <v>133</v>
      </c>
      <c r="WFE162" s="120">
        <v>44264</v>
      </c>
      <c r="WFF162" s="133">
        <v>9.73</v>
      </c>
      <c r="WFG162" s="120" t="s">
        <v>152</v>
      </c>
      <c r="WFH162" s="120" t="s">
        <v>133</v>
      </c>
      <c r="WFI162" s="120">
        <v>44264</v>
      </c>
      <c r="WFJ162" s="133">
        <v>9.73</v>
      </c>
      <c r="WFK162" s="120" t="s">
        <v>152</v>
      </c>
      <c r="WFL162" s="120" t="s">
        <v>133</v>
      </c>
      <c r="WFM162" s="120">
        <v>44264</v>
      </c>
      <c r="WFN162" s="133">
        <v>9.73</v>
      </c>
      <c r="WFO162" s="120" t="s">
        <v>152</v>
      </c>
      <c r="WFP162" s="120" t="s">
        <v>133</v>
      </c>
      <c r="WFQ162" s="120">
        <v>44264</v>
      </c>
      <c r="WFR162" s="133">
        <v>9.73</v>
      </c>
      <c r="WFS162" s="120" t="s">
        <v>152</v>
      </c>
      <c r="WFT162" s="120" t="s">
        <v>133</v>
      </c>
      <c r="WFU162" s="120">
        <v>44264</v>
      </c>
      <c r="WFV162" s="133">
        <v>9.73</v>
      </c>
      <c r="WFW162" s="120" t="s">
        <v>152</v>
      </c>
      <c r="WFX162" s="120" t="s">
        <v>133</v>
      </c>
      <c r="WFY162" s="120">
        <v>44264</v>
      </c>
      <c r="WFZ162" s="133">
        <v>9.73</v>
      </c>
      <c r="WGA162" s="120" t="s">
        <v>152</v>
      </c>
      <c r="WGB162" s="120" t="s">
        <v>133</v>
      </c>
      <c r="WGC162" s="120">
        <v>44264</v>
      </c>
      <c r="WGD162" s="133">
        <v>9.73</v>
      </c>
      <c r="WGE162" s="120" t="s">
        <v>152</v>
      </c>
      <c r="WGF162" s="120" t="s">
        <v>133</v>
      </c>
      <c r="WGG162" s="120">
        <v>44264</v>
      </c>
      <c r="WGH162" s="133">
        <v>9.73</v>
      </c>
      <c r="WGI162" s="120" t="s">
        <v>152</v>
      </c>
      <c r="WGJ162" s="120" t="s">
        <v>133</v>
      </c>
      <c r="WGK162" s="120">
        <v>44264</v>
      </c>
      <c r="WGL162" s="133">
        <v>9.73</v>
      </c>
      <c r="WGM162" s="120" t="s">
        <v>152</v>
      </c>
      <c r="WGN162" s="120" t="s">
        <v>133</v>
      </c>
      <c r="WGO162" s="120">
        <v>44264</v>
      </c>
      <c r="WGP162" s="133">
        <v>9.73</v>
      </c>
      <c r="WGQ162" s="120" t="s">
        <v>152</v>
      </c>
      <c r="WGR162" s="120" t="s">
        <v>133</v>
      </c>
      <c r="WGS162" s="120">
        <v>44264</v>
      </c>
      <c r="WGT162" s="133">
        <v>9.73</v>
      </c>
      <c r="WGU162" s="120" t="s">
        <v>152</v>
      </c>
      <c r="WGV162" s="120" t="s">
        <v>133</v>
      </c>
      <c r="WGW162" s="120">
        <v>44264</v>
      </c>
      <c r="WGX162" s="133">
        <v>9.73</v>
      </c>
      <c r="WGY162" s="120" t="s">
        <v>152</v>
      </c>
      <c r="WGZ162" s="120" t="s">
        <v>133</v>
      </c>
      <c r="WHA162" s="120">
        <v>44264</v>
      </c>
      <c r="WHB162" s="133">
        <v>9.73</v>
      </c>
      <c r="WHC162" s="120" t="s">
        <v>152</v>
      </c>
      <c r="WHD162" s="120" t="s">
        <v>133</v>
      </c>
      <c r="WHE162" s="120">
        <v>44264</v>
      </c>
      <c r="WHF162" s="133">
        <v>9.73</v>
      </c>
      <c r="WHG162" s="120" t="s">
        <v>152</v>
      </c>
      <c r="WHH162" s="120" t="s">
        <v>133</v>
      </c>
      <c r="WHI162" s="120">
        <v>44264</v>
      </c>
      <c r="WHJ162" s="133">
        <v>9.73</v>
      </c>
      <c r="WHK162" s="120" t="s">
        <v>152</v>
      </c>
      <c r="WHL162" s="120" t="s">
        <v>133</v>
      </c>
      <c r="WHM162" s="120">
        <v>44264</v>
      </c>
      <c r="WHN162" s="133">
        <v>9.73</v>
      </c>
      <c r="WHO162" s="120" t="s">
        <v>152</v>
      </c>
      <c r="WHP162" s="120" t="s">
        <v>133</v>
      </c>
      <c r="WHQ162" s="120">
        <v>44264</v>
      </c>
      <c r="WHR162" s="133">
        <v>9.73</v>
      </c>
      <c r="WHS162" s="120" t="s">
        <v>152</v>
      </c>
      <c r="WHT162" s="120" t="s">
        <v>133</v>
      </c>
      <c r="WHU162" s="120">
        <v>44264</v>
      </c>
      <c r="WHV162" s="133">
        <v>9.73</v>
      </c>
      <c r="WHW162" s="120" t="s">
        <v>152</v>
      </c>
      <c r="WHX162" s="120" t="s">
        <v>133</v>
      </c>
      <c r="WHY162" s="120">
        <v>44264</v>
      </c>
      <c r="WHZ162" s="133">
        <v>9.73</v>
      </c>
      <c r="WIA162" s="120" t="s">
        <v>152</v>
      </c>
      <c r="WIB162" s="120" t="s">
        <v>133</v>
      </c>
      <c r="WIC162" s="120">
        <v>44264</v>
      </c>
      <c r="WID162" s="133">
        <v>9.73</v>
      </c>
      <c r="WIE162" s="120" t="s">
        <v>152</v>
      </c>
      <c r="WIF162" s="120" t="s">
        <v>133</v>
      </c>
      <c r="WIG162" s="120">
        <v>44264</v>
      </c>
      <c r="WIH162" s="133">
        <v>9.73</v>
      </c>
      <c r="WII162" s="120" t="s">
        <v>152</v>
      </c>
      <c r="WIJ162" s="120" t="s">
        <v>133</v>
      </c>
      <c r="WIK162" s="120">
        <v>44264</v>
      </c>
      <c r="WIL162" s="133">
        <v>9.73</v>
      </c>
      <c r="WIM162" s="120" t="s">
        <v>152</v>
      </c>
      <c r="WIN162" s="120" t="s">
        <v>133</v>
      </c>
      <c r="WIO162" s="120">
        <v>44264</v>
      </c>
      <c r="WIP162" s="133">
        <v>9.73</v>
      </c>
      <c r="WIQ162" s="120" t="s">
        <v>152</v>
      </c>
      <c r="WIR162" s="120" t="s">
        <v>133</v>
      </c>
      <c r="WIS162" s="120">
        <v>44264</v>
      </c>
      <c r="WIT162" s="133">
        <v>9.73</v>
      </c>
      <c r="WIU162" s="120" t="s">
        <v>152</v>
      </c>
      <c r="WIV162" s="120" t="s">
        <v>133</v>
      </c>
      <c r="WIW162" s="120">
        <v>44264</v>
      </c>
      <c r="WIX162" s="133">
        <v>9.73</v>
      </c>
      <c r="WIY162" s="120" t="s">
        <v>152</v>
      </c>
      <c r="WIZ162" s="120" t="s">
        <v>133</v>
      </c>
      <c r="WJA162" s="120">
        <v>44264</v>
      </c>
      <c r="WJB162" s="133">
        <v>9.73</v>
      </c>
      <c r="WJC162" s="120" t="s">
        <v>152</v>
      </c>
      <c r="WJD162" s="120" t="s">
        <v>133</v>
      </c>
      <c r="WJE162" s="120">
        <v>44264</v>
      </c>
      <c r="WJF162" s="133">
        <v>9.73</v>
      </c>
      <c r="WJG162" s="120" t="s">
        <v>152</v>
      </c>
      <c r="WJH162" s="120" t="s">
        <v>133</v>
      </c>
      <c r="WJI162" s="120">
        <v>44264</v>
      </c>
      <c r="WJJ162" s="133">
        <v>9.73</v>
      </c>
      <c r="WJK162" s="120" t="s">
        <v>152</v>
      </c>
      <c r="WJL162" s="120" t="s">
        <v>133</v>
      </c>
      <c r="WJM162" s="120">
        <v>44264</v>
      </c>
      <c r="WJN162" s="133">
        <v>9.73</v>
      </c>
      <c r="WJO162" s="120" t="s">
        <v>152</v>
      </c>
      <c r="WJP162" s="120" t="s">
        <v>133</v>
      </c>
      <c r="WJQ162" s="120">
        <v>44264</v>
      </c>
      <c r="WJR162" s="133">
        <v>9.73</v>
      </c>
      <c r="WJS162" s="120" t="s">
        <v>152</v>
      </c>
      <c r="WJT162" s="120" t="s">
        <v>133</v>
      </c>
      <c r="WJU162" s="120">
        <v>44264</v>
      </c>
      <c r="WJV162" s="133">
        <v>9.73</v>
      </c>
      <c r="WJW162" s="120" t="s">
        <v>152</v>
      </c>
      <c r="WJX162" s="120" t="s">
        <v>133</v>
      </c>
      <c r="WJY162" s="120">
        <v>44264</v>
      </c>
      <c r="WJZ162" s="133">
        <v>9.73</v>
      </c>
      <c r="WKA162" s="120" t="s">
        <v>152</v>
      </c>
      <c r="WKB162" s="120" t="s">
        <v>133</v>
      </c>
      <c r="WKC162" s="120">
        <v>44264</v>
      </c>
      <c r="WKD162" s="133">
        <v>9.73</v>
      </c>
      <c r="WKE162" s="120" t="s">
        <v>152</v>
      </c>
      <c r="WKF162" s="120" t="s">
        <v>133</v>
      </c>
      <c r="WKG162" s="120">
        <v>44264</v>
      </c>
      <c r="WKH162" s="133">
        <v>9.73</v>
      </c>
      <c r="WKI162" s="120" t="s">
        <v>152</v>
      </c>
      <c r="WKJ162" s="120" t="s">
        <v>133</v>
      </c>
      <c r="WKK162" s="120">
        <v>44264</v>
      </c>
      <c r="WKL162" s="133">
        <v>9.73</v>
      </c>
      <c r="WKM162" s="120" t="s">
        <v>152</v>
      </c>
      <c r="WKN162" s="120" t="s">
        <v>133</v>
      </c>
      <c r="WKO162" s="120">
        <v>44264</v>
      </c>
      <c r="WKP162" s="133">
        <v>9.73</v>
      </c>
      <c r="WKQ162" s="120" t="s">
        <v>152</v>
      </c>
      <c r="WKR162" s="120" t="s">
        <v>133</v>
      </c>
      <c r="WKS162" s="120">
        <v>44264</v>
      </c>
      <c r="WKT162" s="133">
        <v>9.73</v>
      </c>
      <c r="WKU162" s="120" t="s">
        <v>152</v>
      </c>
      <c r="WKV162" s="120" t="s">
        <v>133</v>
      </c>
      <c r="WKW162" s="120">
        <v>44264</v>
      </c>
      <c r="WKX162" s="133">
        <v>9.73</v>
      </c>
      <c r="WKY162" s="120" t="s">
        <v>152</v>
      </c>
      <c r="WKZ162" s="120" t="s">
        <v>133</v>
      </c>
      <c r="WLA162" s="120">
        <v>44264</v>
      </c>
      <c r="WLB162" s="133">
        <v>9.73</v>
      </c>
      <c r="WLC162" s="120" t="s">
        <v>152</v>
      </c>
      <c r="WLD162" s="120" t="s">
        <v>133</v>
      </c>
      <c r="WLE162" s="120">
        <v>44264</v>
      </c>
      <c r="WLF162" s="133">
        <v>9.73</v>
      </c>
      <c r="WLG162" s="120" t="s">
        <v>152</v>
      </c>
      <c r="WLH162" s="120" t="s">
        <v>133</v>
      </c>
      <c r="WLI162" s="120">
        <v>44264</v>
      </c>
      <c r="WLJ162" s="133">
        <v>9.73</v>
      </c>
      <c r="WLK162" s="120" t="s">
        <v>152</v>
      </c>
      <c r="WLL162" s="120" t="s">
        <v>133</v>
      </c>
      <c r="WLM162" s="120">
        <v>44264</v>
      </c>
      <c r="WLN162" s="133">
        <v>9.73</v>
      </c>
      <c r="WLO162" s="120" t="s">
        <v>152</v>
      </c>
      <c r="WLP162" s="120" t="s">
        <v>133</v>
      </c>
      <c r="WLQ162" s="120">
        <v>44264</v>
      </c>
      <c r="WLR162" s="133">
        <v>9.73</v>
      </c>
      <c r="WLS162" s="120" t="s">
        <v>152</v>
      </c>
      <c r="WLT162" s="120" t="s">
        <v>133</v>
      </c>
      <c r="WLU162" s="120">
        <v>44264</v>
      </c>
      <c r="WLV162" s="133">
        <v>9.73</v>
      </c>
      <c r="WLW162" s="120" t="s">
        <v>152</v>
      </c>
      <c r="WLX162" s="120" t="s">
        <v>133</v>
      </c>
      <c r="WLY162" s="120">
        <v>44264</v>
      </c>
      <c r="WLZ162" s="133">
        <v>9.73</v>
      </c>
      <c r="WMA162" s="120" t="s">
        <v>152</v>
      </c>
      <c r="WMB162" s="120" t="s">
        <v>133</v>
      </c>
      <c r="WMC162" s="120">
        <v>44264</v>
      </c>
      <c r="WMD162" s="133">
        <v>9.73</v>
      </c>
      <c r="WME162" s="120" t="s">
        <v>152</v>
      </c>
      <c r="WMF162" s="120" t="s">
        <v>133</v>
      </c>
      <c r="WMG162" s="120">
        <v>44264</v>
      </c>
      <c r="WMH162" s="133">
        <v>9.73</v>
      </c>
      <c r="WMI162" s="120" t="s">
        <v>152</v>
      </c>
      <c r="WMJ162" s="120" t="s">
        <v>133</v>
      </c>
      <c r="WMK162" s="120">
        <v>44264</v>
      </c>
      <c r="WML162" s="133">
        <v>9.73</v>
      </c>
      <c r="WMM162" s="120" t="s">
        <v>152</v>
      </c>
      <c r="WMN162" s="120" t="s">
        <v>133</v>
      </c>
      <c r="WMO162" s="120">
        <v>44264</v>
      </c>
      <c r="WMP162" s="133">
        <v>9.73</v>
      </c>
      <c r="WMQ162" s="120" t="s">
        <v>152</v>
      </c>
      <c r="WMR162" s="120" t="s">
        <v>133</v>
      </c>
      <c r="WMS162" s="120">
        <v>44264</v>
      </c>
      <c r="WMT162" s="133">
        <v>9.73</v>
      </c>
      <c r="WMU162" s="120" t="s">
        <v>152</v>
      </c>
      <c r="WMV162" s="120" t="s">
        <v>133</v>
      </c>
      <c r="WMW162" s="120">
        <v>44264</v>
      </c>
      <c r="WMX162" s="133">
        <v>9.73</v>
      </c>
      <c r="WMY162" s="120" t="s">
        <v>152</v>
      </c>
      <c r="WMZ162" s="120" t="s">
        <v>133</v>
      </c>
      <c r="WNA162" s="120">
        <v>44264</v>
      </c>
      <c r="WNB162" s="133">
        <v>9.73</v>
      </c>
      <c r="WNC162" s="120" t="s">
        <v>152</v>
      </c>
      <c r="WND162" s="120" t="s">
        <v>133</v>
      </c>
      <c r="WNE162" s="120">
        <v>44264</v>
      </c>
      <c r="WNF162" s="133">
        <v>9.73</v>
      </c>
      <c r="WNG162" s="120" t="s">
        <v>152</v>
      </c>
      <c r="WNH162" s="120" t="s">
        <v>133</v>
      </c>
      <c r="WNI162" s="120">
        <v>44264</v>
      </c>
      <c r="WNJ162" s="133">
        <v>9.73</v>
      </c>
      <c r="WNK162" s="120" t="s">
        <v>152</v>
      </c>
      <c r="WNL162" s="120" t="s">
        <v>133</v>
      </c>
      <c r="WNM162" s="120">
        <v>44264</v>
      </c>
      <c r="WNN162" s="133">
        <v>9.73</v>
      </c>
      <c r="WNO162" s="120" t="s">
        <v>152</v>
      </c>
      <c r="WNP162" s="120" t="s">
        <v>133</v>
      </c>
      <c r="WNQ162" s="120">
        <v>44264</v>
      </c>
      <c r="WNR162" s="133">
        <v>9.73</v>
      </c>
      <c r="WNS162" s="120" t="s">
        <v>152</v>
      </c>
      <c r="WNT162" s="120" t="s">
        <v>133</v>
      </c>
      <c r="WNU162" s="120">
        <v>44264</v>
      </c>
      <c r="WNV162" s="133">
        <v>9.73</v>
      </c>
      <c r="WNW162" s="120" t="s">
        <v>152</v>
      </c>
      <c r="WNX162" s="120" t="s">
        <v>133</v>
      </c>
      <c r="WNY162" s="120">
        <v>44264</v>
      </c>
      <c r="WNZ162" s="133">
        <v>9.73</v>
      </c>
      <c r="WOA162" s="120" t="s">
        <v>152</v>
      </c>
      <c r="WOB162" s="120" t="s">
        <v>133</v>
      </c>
      <c r="WOC162" s="120">
        <v>44264</v>
      </c>
      <c r="WOD162" s="133">
        <v>9.73</v>
      </c>
      <c r="WOE162" s="120" t="s">
        <v>152</v>
      </c>
      <c r="WOF162" s="120" t="s">
        <v>133</v>
      </c>
      <c r="WOG162" s="120">
        <v>44264</v>
      </c>
      <c r="WOH162" s="133">
        <v>9.73</v>
      </c>
      <c r="WOI162" s="120" t="s">
        <v>152</v>
      </c>
      <c r="WOJ162" s="120" t="s">
        <v>133</v>
      </c>
      <c r="WOK162" s="120">
        <v>44264</v>
      </c>
      <c r="WOL162" s="133">
        <v>9.73</v>
      </c>
      <c r="WOM162" s="120" t="s">
        <v>152</v>
      </c>
      <c r="WON162" s="120" t="s">
        <v>133</v>
      </c>
      <c r="WOO162" s="120">
        <v>44264</v>
      </c>
      <c r="WOP162" s="133">
        <v>9.73</v>
      </c>
      <c r="WOQ162" s="120" t="s">
        <v>152</v>
      </c>
      <c r="WOR162" s="120" t="s">
        <v>133</v>
      </c>
      <c r="WOS162" s="120">
        <v>44264</v>
      </c>
      <c r="WOT162" s="133">
        <v>9.73</v>
      </c>
      <c r="WOU162" s="120" t="s">
        <v>152</v>
      </c>
      <c r="WOV162" s="120" t="s">
        <v>133</v>
      </c>
      <c r="WOW162" s="120">
        <v>44264</v>
      </c>
      <c r="WOX162" s="133">
        <v>9.73</v>
      </c>
      <c r="WOY162" s="120" t="s">
        <v>152</v>
      </c>
      <c r="WOZ162" s="120" t="s">
        <v>133</v>
      </c>
      <c r="WPA162" s="120">
        <v>44264</v>
      </c>
      <c r="WPB162" s="133">
        <v>9.73</v>
      </c>
      <c r="WPC162" s="120" t="s">
        <v>152</v>
      </c>
      <c r="WPD162" s="120" t="s">
        <v>133</v>
      </c>
      <c r="WPE162" s="120">
        <v>44264</v>
      </c>
      <c r="WPF162" s="133">
        <v>9.73</v>
      </c>
      <c r="WPG162" s="120" t="s">
        <v>152</v>
      </c>
      <c r="WPH162" s="120" t="s">
        <v>133</v>
      </c>
      <c r="WPI162" s="120">
        <v>44264</v>
      </c>
      <c r="WPJ162" s="133">
        <v>9.73</v>
      </c>
      <c r="WPK162" s="120" t="s">
        <v>152</v>
      </c>
      <c r="WPL162" s="120" t="s">
        <v>133</v>
      </c>
      <c r="WPM162" s="120">
        <v>44264</v>
      </c>
      <c r="WPN162" s="133">
        <v>9.73</v>
      </c>
      <c r="WPO162" s="120" t="s">
        <v>152</v>
      </c>
      <c r="WPP162" s="120" t="s">
        <v>133</v>
      </c>
      <c r="WPQ162" s="120">
        <v>44264</v>
      </c>
      <c r="WPR162" s="133">
        <v>9.73</v>
      </c>
      <c r="WPS162" s="120" t="s">
        <v>152</v>
      </c>
      <c r="WPT162" s="120" t="s">
        <v>133</v>
      </c>
      <c r="WPU162" s="120">
        <v>44264</v>
      </c>
      <c r="WPV162" s="133">
        <v>9.73</v>
      </c>
      <c r="WPW162" s="120" t="s">
        <v>152</v>
      </c>
      <c r="WPX162" s="120" t="s">
        <v>133</v>
      </c>
      <c r="WPY162" s="120">
        <v>44264</v>
      </c>
      <c r="WPZ162" s="133">
        <v>9.73</v>
      </c>
      <c r="WQA162" s="120" t="s">
        <v>152</v>
      </c>
      <c r="WQB162" s="120" t="s">
        <v>133</v>
      </c>
      <c r="WQC162" s="120">
        <v>44264</v>
      </c>
      <c r="WQD162" s="133">
        <v>9.73</v>
      </c>
      <c r="WQE162" s="120" t="s">
        <v>152</v>
      </c>
      <c r="WQF162" s="120" t="s">
        <v>133</v>
      </c>
      <c r="WQG162" s="120">
        <v>44264</v>
      </c>
      <c r="WQH162" s="133">
        <v>9.73</v>
      </c>
      <c r="WQI162" s="120" t="s">
        <v>152</v>
      </c>
      <c r="WQJ162" s="120" t="s">
        <v>133</v>
      </c>
      <c r="WQK162" s="120">
        <v>44264</v>
      </c>
      <c r="WQL162" s="133">
        <v>9.73</v>
      </c>
      <c r="WQM162" s="120" t="s">
        <v>152</v>
      </c>
      <c r="WQN162" s="120" t="s">
        <v>133</v>
      </c>
      <c r="WQO162" s="120">
        <v>44264</v>
      </c>
      <c r="WQP162" s="133">
        <v>9.73</v>
      </c>
      <c r="WQQ162" s="120" t="s">
        <v>152</v>
      </c>
      <c r="WQR162" s="120" t="s">
        <v>133</v>
      </c>
      <c r="WQS162" s="120">
        <v>44264</v>
      </c>
      <c r="WQT162" s="133">
        <v>9.73</v>
      </c>
      <c r="WQU162" s="120" t="s">
        <v>152</v>
      </c>
      <c r="WQV162" s="120" t="s">
        <v>133</v>
      </c>
      <c r="WQW162" s="120">
        <v>44264</v>
      </c>
      <c r="WQX162" s="133">
        <v>9.73</v>
      </c>
      <c r="WQY162" s="120" t="s">
        <v>152</v>
      </c>
      <c r="WQZ162" s="120" t="s">
        <v>133</v>
      </c>
      <c r="WRA162" s="120">
        <v>44264</v>
      </c>
      <c r="WRB162" s="133">
        <v>9.73</v>
      </c>
      <c r="WRC162" s="120" t="s">
        <v>152</v>
      </c>
      <c r="WRD162" s="120" t="s">
        <v>133</v>
      </c>
      <c r="WRE162" s="120">
        <v>44264</v>
      </c>
      <c r="WRF162" s="133">
        <v>9.73</v>
      </c>
      <c r="WRG162" s="120" t="s">
        <v>152</v>
      </c>
      <c r="WRH162" s="120" t="s">
        <v>133</v>
      </c>
      <c r="WRI162" s="120">
        <v>44264</v>
      </c>
      <c r="WRJ162" s="133">
        <v>9.73</v>
      </c>
      <c r="WRK162" s="120" t="s">
        <v>152</v>
      </c>
      <c r="WRL162" s="120" t="s">
        <v>133</v>
      </c>
      <c r="WRM162" s="120">
        <v>44264</v>
      </c>
      <c r="WRN162" s="133">
        <v>9.73</v>
      </c>
      <c r="WRO162" s="120" t="s">
        <v>152</v>
      </c>
      <c r="WRP162" s="120" t="s">
        <v>133</v>
      </c>
      <c r="WRQ162" s="120">
        <v>44264</v>
      </c>
      <c r="WRR162" s="133">
        <v>9.73</v>
      </c>
      <c r="WRS162" s="120" t="s">
        <v>152</v>
      </c>
      <c r="WRT162" s="120" t="s">
        <v>133</v>
      </c>
      <c r="WRU162" s="120">
        <v>44264</v>
      </c>
      <c r="WRV162" s="133">
        <v>9.73</v>
      </c>
      <c r="WRW162" s="120" t="s">
        <v>152</v>
      </c>
      <c r="WRX162" s="120" t="s">
        <v>133</v>
      </c>
      <c r="WRY162" s="120">
        <v>44264</v>
      </c>
      <c r="WRZ162" s="133">
        <v>9.73</v>
      </c>
      <c r="WSA162" s="120" t="s">
        <v>152</v>
      </c>
      <c r="WSB162" s="120" t="s">
        <v>133</v>
      </c>
      <c r="WSC162" s="120">
        <v>44264</v>
      </c>
      <c r="WSD162" s="133">
        <v>9.73</v>
      </c>
      <c r="WSE162" s="120" t="s">
        <v>152</v>
      </c>
      <c r="WSF162" s="120" t="s">
        <v>133</v>
      </c>
      <c r="WSG162" s="120">
        <v>44264</v>
      </c>
      <c r="WSH162" s="133">
        <v>9.73</v>
      </c>
      <c r="WSI162" s="120" t="s">
        <v>152</v>
      </c>
      <c r="WSJ162" s="120" t="s">
        <v>133</v>
      </c>
      <c r="WSK162" s="120">
        <v>44264</v>
      </c>
      <c r="WSL162" s="133">
        <v>9.73</v>
      </c>
      <c r="WSM162" s="120" t="s">
        <v>152</v>
      </c>
      <c r="WSN162" s="120" t="s">
        <v>133</v>
      </c>
      <c r="WSO162" s="120">
        <v>44264</v>
      </c>
      <c r="WSP162" s="133">
        <v>9.73</v>
      </c>
      <c r="WSQ162" s="120" t="s">
        <v>152</v>
      </c>
      <c r="WSR162" s="120" t="s">
        <v>133</v>
      </c>
      <c r="WSS162" s="120">
        <v>44264</v>
      </c>
      <c r="WST162" s="133">
        <v>9.73</v>
      </c>
      <c r="WSU162" s="120" t="s">
        <v>152</v>
      </c>
      <c r="WSV162" s="120" t="s">
        <v>133</v>
      </c>
      <c r="WSW162" s="120">
        <v>44264</v>
      </c>
      <c r="WSX162" s="133">
        <v>9.73</v>
      </c>
      <c r="WSY162" s="120" t="s">
        <v>152</v>
      </c>
      <c r="WSZ162" s="120" t="s">
        <v>133</v>
      </c>
      <c r="WTA162" s="120">
        <v>44264</v>
      </c>
      <c r="WTB162" s="133">
        <v>9.73</v>
      </c>
      <c r="WTC162" s="120" t="s">
        <v>152</v>
      </c>
      <c r="WTD162" s="120" t="s">
        <v>133</v>
      </c>
      <c r="WTE162" s="120">
        <v>44264</v>
      </c>
      <c r="WTF162" s="133">
        <v>9.73</v>
      </c>
      <c r="WTG162" s="120" t="s">
        <v>152</v>
      </c>
      <c r="WTH162" s="120" t="s">
        <v>133</v>
      </c>
      <c r="WTI162" s="120">
        <v>44264</v>
      </c>
      <c r="WTJ162" s="133">
        <v>9.73</v>
      </c>
      <c r="WTK162" s="120" t="s">
        <v>152</v>
      </c>
      <c r="WTL162" s="120" t="s">
        <v>133</v>
      </c>
      <c r="WTM162" s="120">
        <v>44264</v>
      </c>
      <c r="WTN162" s="133">
        <v>9.73</v>
      </c>
      <c r="WTO162" s="120" t="s">
        <v>152</v>
      </c>
      <c r="WTP162" s="120" t="s">
        <v>133</v>
      </c>
      <c r="WTQ162" s="120">
        <v>44264</v>
      </c>
      <c r="WTR162" s="133">
        <v>9.73</v>
      </c>
      <c r="WTS162" s="120" t="s">
        <v>152</v>
      </c>
      <c r="WTT162" s="120" t="s">
        <v>133</v>
      </c>
      <c r="WTU162" s="120">
        <v>44264</v>
      </c>
      <c r="WTV162" s="133">
        <v>9.73</v>
      </c>
      <c r="WTW162" s="120" t="s">
        <v>152</v>
      </c>
      <c r="WTX162" s="120" t="s">
        <v>133</v>
      </c>
      <c r="WTY162" s="120">
        <v>44264</v>
      </c>
      <c r="WTZ162" s="133">
        <v>9.73</v>
      </c>
      <c r="WUA162" s="120" t="s">
        <v>152</v>
      </c>
      <c r="WUB162" s="120" t="s">
        <v>133</v>
      </c>
      <c r="WUC162" s="120">
        <v>44264</v>
      </c>
      <c r="WUD162" s="133">
        <v>9.73</v>
      </c>
      <c r="WUE162" s="120" t="s">
        <v>152</v>
      </c>
      <c r="WUF162" s="120" t="s">
        <v>133</v>
      </c>
      <c r="WUG162" s="120">
        <v>44264</v>
      </c>
      <c r="WUH162" s="133">
        <v>9.73</v>
      </c>
      <c r="WUI162" s="120" t="s">
        <v>152</v>
      </c>
      <c r="WUJ162" s="120" t="s">
        <v>133</v>
      </c>
      <c r="WUK162" s="120">
        <v>44264</v>
      </c>
      <c r="WUL162" s="133">
        <v>9.73</v>
      </c>
      <c r="WUM162" s="120" t="s">
        <v>152</v>
      </c>
      <c r="WUN162" s="120" t="s">
        <v>133</v>
      </c>
      <c r="WUO162" s="120">
        <v>44264</v>
      </c>
      <c r="WUP162" s="133">
        <v>9.73</v>
      </c>
      <c r="WUQ162" s="120" t="s">
        <v>152</v>
      </c>
      <c r="WUR162" s="120" t="s">
        <v>133</v>
      </c>
      <c r="WUS162" s="120">
        <v>44264</v>
      </c>
      <c r="WUT162" s="133">
        <v>9.73</v>
      </c>
      <c r="WUU162" s="120" t="s">
        <v>152</v>
      </c>
      <c r="WUV162" s="120" t="s">
        <v>133</v>
      </c>
      <c r="WUW162" s="120">
        <v>44264</v>
      </c>
      <c r="WUX162" s="133">
        <v>9.73</v>
      </c>
      <c r="WUY162" s="120" t="s">
        <v>152</v>
      </c>
      <c r="WUZ162" s="120" t="s">
        <v>133</v>
      </c>
      <c r="WVA162" s="120">
        <v>44264</v>
      </c>
      <c r="WVB162" s="133">
        <v>9.73</v>
      </c>
      <c r="WVC162" s="120" t="s">
        <v>152</v>
      </c>
      <c r="WVD162" s="120" t="s">
        <v>133</v>
      </c>
      <c r="WVE162" s="120">
        <v>44264</v>
      </c>
      <c r="WVF162" s="133">
        <v>9.73</v>
      </c>
      <c r="WVG162" s="120" t="s">
        <v>152</v>
      </c>
      <c r="WVH162" s="120" t="s">
        <v>133</v>
      </c>
      <c r="WVI162" s="120">
        <v>44264</v>
      </c>
      <c r="WVJ162" s="133">
        <v>9.73</v>
      </c>
      <c r="WVK162" s="120" t="s">
        <v>152</v>
      </c>
      <c r="WVL162" s="120" t="s">
        <v>133</v>
      </c>
      <c r="WVM162" s="120">
        <v>44264</v>
      </c>
      <c r="WVN162" s="133">
        <v>9.73</v>
      </c>
      <c r="WVO162" s="120" t="s">
        <v>152</v>
      </c>
      <c r="WVP162" s="120" t="s">
        <v>133</v>
      </c>
      <c r="WVQ162" s="120">
        <v>44264</v>
      </c>
      <c r="WVR162" s="133">
        <v>9.73</v>
      </c>
      <c r="WVS162" s="120" t="s">
        <v>152</v>
      </c>
      <c r="WVT162" s="120" t="s">
        <v>133</v>
      </c>
      <c r="WVU162" s="120">
        <v>44264</v>
      </c>
      <c r="WVV162" s="133">
        <v>9.73</v>
      </c>
      <c r="WVW162" s="120" t="s">
        <v>152</v>
      </c>
      <c r="WVX162" s="120" t="s">
        <v>133</v>
      </c>
      <c r="WVY162" s="120">
        <v>44264</v>
      </c>
      <c r="WVZ162" s="133">
        <v>9.73</v>
      </c>
      <c r="WWA162" s="120" t="s">
        <v>152</v>
      </c>
      <c r="WWB162" s="120" t="s">
        <v>133</v>
      </c>
      <c r="WWC162" s="120">
        <v>44264</v>
      </c>
      <c r="WWD162" s="133">
        <v>9.73</v>
      </c>
      <c r="WWE162" s="120" t="s">
        <v>152</v>
      </c>
      <c r="WWF162" s="120" t="s">
        <v>133</v>
      </c>
      <c r="WWG162" s="120">
        <v>44264</v>
      </c>
      <c r="WWH162" s="133">
        <v>9.73</v>
      </c>
      <c r="WWI162" s="120" t="s">
        <v>152</v>
      </c>
      <c r="WWJ162" s="120" t="s">
        <v>133</v>
      </c>
      <c r="WWK162" s="120">
        <v>44264</v>
      </c>
      <c r="WWL162" s="133">
        <v>9.73</v>
      </c>
      <c r="WWM162" s="120" t="s">
        <v>152</v>
      </c>
      <c r="WWN162" s="120" t="s">
        <v>133</v>
      </c>
      <c r="WWO162" s="120">
        <v>44264</v>
      </c>
      <c r="WWP162" s="133">
        <v>9.73</v>
      </c>
      <c r="WWQ162" s="120" t="s">
        <v>152</v>
      </c>
      <c r="WWR162" s="120" t="s">
        <v>133</v>
      </c>
      <c r="WWS162" s="120">
        <v>44264</v>
      </c>
      <c r="WWT162" s="133">
        <v>9.73</v>
      </c>
      <c r="WWU162" s="120" t="s">
        <v>152</v>
      </c>
      <c r="WWV162" s="120" t="s">
        <v>133</v>
      </c>
      <c r="WWW162" s="120">
        <v>44264</v>
      </c>
      <c r="WWX162" s="133">
        <v>9.73</v>
      </c>
      <c r="WWY162" s="120" t="s">
        <v>152</v>
      </c>
      <c r="WWZ162" s="120" t="s">
        <v>133</v>
      </c>
      <c r="WXA162" s="120">
        <v>44264</v>
      </c>
      <c r="WXB162" s="133">
        <v>9.73</v>
      </c>
      <c r="WXC162" s="120" t="s">
        <v>152</v>
      </c>
      <c r="WXD162" s="120" t="s">
        <v>133</v>
      </c>
      <c r="WXE162" s="120">
        <v>44264</v>
      </c>
      <c r="WXF162" s="133">
        <v>9.73</v>
      </c>
      <c r="WXG162" s="120" t="s">
        <v>152</v>
      </c>
      <c r="WXH162" s="120" t="s">
        <v>133</v>
      </c>
      <c r="WXI162" s="120">
        <v>44264</v>
      </c>
      <c r="WXJ162" s="133">
        <v>9.73</v>
      </c>
      <c r="WXK162" s="120" t="s">
        <v>152</v>
      </c>
      <c r="WXL162" s="120" t="s">
        <v>133</v>
      </c>
      <c r="WXM162" s="120">
        <v>44264</v>
      </c>
      <c r="WXN162" s="133">
        <v>9.73</v>
      </c>
      <c r="WXO162" s="120" t="s">
        <v>152</v>
      </c>
      <c r="WXP162" s="120" t="s">
        <v>133</v>
      </c>
      <c r="WXQ162" s="120">
        <v>44264</v>
      </c>
      <c r="WXR162" s="133">
        <v>9.73</v>
      </c>
      <c r="WXS162" s="120" t="s">
        <v>152</v>
      </c>
      <c r="WXT162" s="120" t="s">
        <v>133</v>
      </c>
      <c r="WXU162" s="120">
        <v>44264</v>
      </c>
      <c r="WXV162" s="133">
        <v>9.73</v>
      </c>
      <c r="WXW162" s="120" t="s">
        <v>152</v>
      </c>
      <c r="WXX162" s="120" t="s">
        <v>133</v>
      </c>
      <c r="WXY162" s="120">
        <v>44264</v>
      </c>
      <c r="WXZ162" s="133">
        <v>9.73</v>
      </c>
      <c r="WYA162" s="120" t="s">
        <v>152</v>
      </c>
      <c r="WYB162" s="120" t="s">
        <v>133</v>
      </c>
      <c r="WYC162" s="120">
        <v>44264</v>
      </c>
      <c r="WYD162" s="133">
        <v>9.73</v>
      </c>
      <c r="WYE162" s="120" t="s">
        <v>152</v>
      </c>
      <c r="WYF162" s="120" t="s">
        <v>133</v>
      </c>
      <c r="WYG162" s="120">
        <v>44264</v>
      </c>
      <c r="WYH162" s="133">
        <v>9.73</v>
      </c>
      <c r="WYI162" s="120" t="s">
        <v>152</v>
      </c>
      <c r="WYJ162" s="120" t="s">
        <v>133</v>
      </c>
      <c r="WYK162" s="120">
        <v>44264</v>
      </c>
      <c r="WYL162" s="133">
        <v>9.73</v>
      </c>
      <c r="WYM162" s="120" t="s">
        <v>152</v>
      </c>
      <c r="WYN162" s="120" t="s">
        <v>133</v>
      </c>
      <c r="WYO162" s="120">
        <v>44264</v>
      </c>
      <c r="WYP162" s="133">
        <v>9.73</v>
      </c>
      <c r="WYQ162" s="120" t="s">
        <v>152</v>
      </c>
      <c r="WYR162" s="120" t="s">
        <v>133</v>
      </c>
      <c r="WYS162" s="120">
        <v>44264</v>
      </c>
      <c r="WYT162" s="133">
        <v>9.73</v>
      </c>
      <c r="WYU162" s="120" t="s">
        <v>152</v>
      </c>
      <c r="WYV162" s="120" t="s">
        <v>133</v>
      </c>
      <c r="WYW162" s="120">
        <v>44264</v>
      </c>
      <c r="WYX162" s="133">
        <v>9.73</v>
      </c>
      <c r="WYY162" s="120" t="s">
        <v>152</v>
      </c>
      <c r="WYZ162" s="120" t="s">
        <v>133</v>
      </c>
      <c r="WZA162" s="120">
        <v>44264</v>
      </c>
      <c r="WZB162" s="133">
        <v>9.73</v>
      </c>
      <c r="WZC162" s="120" t="s">
        <v>152</v>
      </c>
      <c r="WZD162" s="120" t="s">
        <v>133</v>
      </c>
      <c r="WZE162" s="120">
        <v>44264</v>
      </c>
      <c r="WZF162" s="133">
        <v>9.73</v>
      </c>
      <c r="WZG162" s="120" t="s">
        <v>152</v>
      </c>
      <c r="WZH162" s="120" t="s">
        <v>133</v>
      </c>
      <c r="WZI162" s="120">
        <v>44264</v>
      </c>
      <c r="WZJ162" s="133">
        <v>9.73</v>
      </c>
      <c r="WZK162" s="120" t="s">
        <v>152</v>
      </c>
      <c r="WZL162" s="120" t="s">
        <v>133</v>
      </c>
      <c r="WZM162" s="120">
        <v>44264</v>
      </c>
      <c r="WZN162" s="133">
        <v>9.73</v>
      </c>
      <c r="WZO162" s="120" t="s">
        <v>152</v>
      </c>
      <c r="WZP162" s="120" t="s">
        <v>133</v>
      </c>
      <c r="WZQ162" s="120">
        <v>44264</v>
      </c>
      <c r="WZR162" s="133">
        <v>9.73</v>
      </c>
      <c r="WZS162" s="120" t="s">
        <v>152</v>
      </c>
      <c r="WZT162" s="120" t="s">
        <v>133</v>
      </c>
      <c r="WZU162" s="120">
        <v>44264</v>
      </c>
      <c r="WZV162" s="133">
        <v>9.73</v>
      </c>
      <c r="WZW162" s="120" t="s">
        <v>152</v>
      </c>
      <c r="WZX162" s="120" t="s">
        <v>133</v>
      </c>
      <c r="WZY162" s="120">
        <v>44264</v>
      </c>
      <c r="WZZ162" s="133">
        <v>9.73</v>
      </c>
      <c r="XAA162" s="120" t="s">
        <v>152</v>
      </c>
      <c r="XAB162" s="120" t="s">
        <v>133</v>
      </c>
      <c r="XAC162" s="120">
        <v>44264</v>
      </c>
      <c r="XAD162" s="133">
        <v>9.73</v>
      </c>
      <c r="XAE162" s="120" t="s">
        <v>152</v>
      </c>
      <c r="XAF162" s="120" t="s">
        <v>133</v>
      </c>
      <c r="XAG162" s="120">
        <v>44264</v>
      </c>
      <c r="XAH162" s="133">
        <v>9.73</v>
      </c>
      <c r="XAI162" s="120" t="s">
        <v>152</v>
      </c>
      <c r="XAJ162" s="120" t="s">
        <v>133</v>
      </c>
      <c r="XAK162" s="120">
        <v>44264</v>
      </c>
      <c r="XAL162" s="133">
        <v>9.73</v>
      </c>
      <c r="XAM162" s="120" t="s">
        <v>152</v>
      </c>
      <c r="XAN162" s="120" t="s">
        <v>133</v>
      </c>
      <c r="XAO162" s="120">
        <v>44264</v>
      </c>
      <c r="XAP162" s="133">
        <v>9.73</v>
      </c>
      <c r="XAQ162" s="120" t="s">
        <v>152</v>
      </c>
      <c r="XAR162" s="120" t="s">
        <v>133</v>
      </c>
      <c r="XAS162" s="120">
        <v>44264</v>
      </c>
      <c r="XAT162" s="133">
        <v>9.73</v>
      </c>
      <c r="XAU162" s="120" t="s">
        <v>152</v>
      </c>
      <c r="XAV162" s="120" t="s">
        <v>133</v>
      </c>
      <c r="XAW162" s="120">
        <v>44264</v>
      </c>
      <c r="XAX162" s="133">
        <v>9.73</v>
      </c>
      <c r="XAY162" s="120" t="s">
        <v>152</v>
      </c>
      <c r="XAZ162" s="120" t="s">
        <v>133</v>
      </c>
      <c r="XBA162" s="120">
        <v>44264</v>
      </c>
      <c r="XBB162" s="133">
        <v>9.73</v>
      </c>
      <c r="XBC162" s="120" t="s">
        <v>152</v>
      </c>
      <c r="XBD162" s="120" t="s">
        <v>133</v>
      </c>
      <c r="XBE162" s="120">
        <v>44264</v>
      </c>
      <c r="XBF162" s="133">
        <v>9.73</v>
      </c>
      <c r="XBG162" s="120" t="s">
        <v>152</v>
      </c>
      <c r="XBH162" s="120" t="s">
        <v>133</v>
      </c>
      <c r="XBI162" s="120">
        <v>44264</v>
      </c>
      <c r="XBJ162" s="133">
        <v>9.73</v>
      </c>
      <c r="XBK162" s="120" t="s">
        <v>152</v>
      </c>
      <c r="XBL162" s="120" t="s">
        <v>133</v>
      </c>
      <c r="XBM162" s="120">
        <v>44264</v>
      </c>
      <c r="XBN162" s="133">
        <v>9.73</v>
      </c>
      <c r="XBO162" s="120" t="s">
        <v>152</v>
      </c>
      <c r="XBP162" s="120" t="s">
        <v>133</v>
      </c>
      <c r="XBQ162" s="120">
        <v>44264</v>
      </c>
      <c r="XBR162" s="133">
        <v>9.73</v>
      </c>
      <c r="XBS162" s="120" t="s">
        <v>152</v>
      </c>
      <c r="XBT162" s="120" t="s">
        <v>133</v>
      </c>
      <c r="XBU162" s="120">
        <v>44264</v>
      </c>
      <c r="XBV162" s="133">
        <v>9.73</v>
      </c>
      <c r="XBW162" s="120" t="s">
        <v>152</v>
      </c>
      <c r="XBX162" s="120" t="s">
        <v>133</v>
      </c>
      <c r="XBY162" s="120">
        <v>44264</v>
      </c>
      <c r="XBZ162" s="133">
        <v>9.73</v>
      </c>
      <c r="XCA162" s="120" t="s">
        <v>152</v>
      </c>
      <c r="XCB162" s="120" t="s">
        <v>133</v>
      </c>
      <c r="XCC162" s="120">
        <v>44264</v>
      </c>
      <c r="XCD162" s="133">
        <v>9.73</v>
      </c>
      <c r="XCE162" s="120" t="s">
        <v>152</v>
      </c>
      <c r="XCF162" s="120" t="s">
        <v>133</v>
      </c>
      <c r="XCG162" s="120">
        <v>44264</v>
      </c>
      <c r="XCH162" s="133">
        <v>9.73</v>
      </c>
      <c r="XCI162" s="120" t="s">
        <v>152</v>
      </c>
      <c r="XCJ162" s="120" t="s">
        <v>133</v>
      </c>
      <c r="XCK162" s="120">
        <v>44264</v>
      </c>
      <c r="XCL162" s="133">
        <v>9.73</v>
      </c>
      <c r="XCM162" s="120" t="s">
        <v>152</v>
      </c>
      <c r="XCN162" s="120" t="s">
        <v>133</v>
      </c>
      <c r="XCO162" s="120">
        <v>44264</v>
      </c>
      <c r="XCP162" s="133">
        <v>9.73</v>
      </c>
      <c r="XCQ162" s="120" t="s">
        <v>152</v>
      </c>
      <c r="XCR162" s="120" t="s">
        <v>133</v>
      </c>
      <c r="XCS162" s="120">
        <v>44264</v>
      </c>
      <c r="XCT162" s="133">
        <v>9.73</v>
      </c>
      <c r="XCU162" s="120" t="s">
        <v>152</v>
      </c>
      <c r="XCV162" s="120" t="s">
        <v>133</v>
      </c>
      <c r="XCW162" s="120">
        <v>44264</v>
      </c>
      <c r="XCX162" s="133">
        <v>9.73</v>
      </c>
      <c r="XCY162" s="120" t="s">
        <v>152</v>
      </c>
      <c r="XCZ162" s="120" t="s">
        <v>133</v>
      </c>
      <c r="XDA162" s="120">
        <v>44264</v>
      </c>
      <c r="XDB162" s="133">
        <v>9.73</v>
      </c>
      <c r="XDC162" s="120" t="s">
        <v>152</v>
      </c>
      <c r="XDD162" s="120" t="s">
        <v>133</v>
      </c>
      <c r="XDE162" s="120">
        <v>44264</v>
      </c>
      <c r="XDF162" s="133">
        <v>9.73</v>
      </c>
      <c r="XDG162" s="120" t="s">
        <v>152</v>
      </c>
      <c r="XDH162" s="120" t="s">
        <v>133</v>
      </c>
      <c r="XDI162" s="120">
        <v>44264</v>
      </c>
      <c r="XDJ162" s="133">
        <v>9.73</v>
      </c>
      <c r="XDK162" s="120" t="s">
        <v>152</v>
      </c>
      <c r="XDL162" s="120" t="s">
        <v>133</v>
      </c>
      <c r="XDM162" s="120">
        <v>44264</v>
      </c>
      <c r="XDN162" s="133">
        <v>9.73</v>
      </c>
      <c r="XDO162" s="120" t="s">
        <v>152</v>
      </c>
      <c r="XDP162" s="120" t="s">
        <v>133</v>
      </c>
      <c r="XDQ162" s="120">
        <v>44264</v>
      </c>
      <c r="XDR162" s="133">
        <v>9.73</v>
      </c>
      <c r="XDS162" s="120" t="s">
        <v>152</v>
      </c>
      <c r="XDT162" s="120" t="s">
        <v>133</v>
      </c>
      <c r="XDU162" s="120">
        <v>44264</v>
      </c>
      <c r="XDV162" s="133">
        <v>9.73</v>
      </c>
      <c r="XDW162" s="120" t="s">
        <v>152</v>
      </c>
      <c r="XDX162" s="120" t="s">
        <v>133</v>
      </c>
      <c r="XDY162" s="120">
        <v>44264</v>
      </c>
      <c r="XDZ162" s="133">
        <v>9.73</v>
      </c>
      <c r="XEA162" s="120" t="s">
        <v>152</v>
      </c>
      <c r="XEB162" s="120" t="s">
        <v>133</v>
      </c>
      <c r="XEC162" s="120">
        <v>44264</v>
      </c>
      <c r="XED162" s="133">
        <v>9.73</v>
      </c>
      <c r="XEE162" s="120" t="s">
        <v>152</v>
      </c>
      <c r="XEF162" s="120" t="s">
        <v>133</v>
      </c>
      <c r="XEG162" s="120">
        <v>44264</v>
      </c>
      <c r="XEH162" s="133">
        <v>9.73</v>
      </c>
      <c r="XEI162" s="120" t="s">
        <v>152</v>
      </c>
      <c r="XEJ162" s="120" t="s">
        <v>133</v>
      </c>
      <c r="XEK162" s="120">
        <v>44264</v>
      </c>
      <c r="XEL162" s="133">
        <v>9.73</v>
      </c>
      <c r="XEM162" s="120" t="s">
        <v>152</v>
      </c>
      <c r="XEN162" s="120" t="s">
        <v>133</v>
      </c>
      <c r="XEO162" s="120">
        <v>44264</v>
      </c>
      <c r="XEP162" s="133">
        <v>9.73</v>
      </c>
      <c r="XEQ162" s="120" t="s">
        <v>152</v>
      </c>
      <c r="XER162" s="120" t="s">
        <v>133</v>
      </c>
      <c r="XES162" s="120">
        <v>44264</v>
      </c>
      <c r="XET162" s="133">
        <v>9.73</v>
      </c>
      <c r="XEU162" s="120" t="s">
        <v>152</v>
      </c>
      <c r="XEV162" s="120" t="s">
        <v>133</v>
      </c>
      <c r="XEW162" s="120">
        <v>44264</v>
      </c>
      <c r="XEX162" s="133">
        <v>9.73</v>
      </c>
      <c r="XEY162" s="120" t="s">
        <v>152</v>
      </c>
      <c r="XEZ162" s="120" t="s">
        <v>133</v>
      </c>
      <c r="XFA162" s="120">
        <v>44264</v>
      </c>
      <c r="XFB162" s="133">
        <v>9.73</v>
      </c>
      <c r="XFC162" s="120" t="s">
        <v>152</v>
      </c>
      <c r="XFD162" s="120" t="s">
        <v>133</v>
      </c>
    </row>
    <row r="163" spans="1:16384" s="2" customFormat="1" x14ac:dyDescent="0.2">
      <c r="A163" s="120">
        <v>44269</v>
      </c>
      <c r="B163" s="133">
        <v>49.84</v>
      </c>
      <c r="C163" s="122" t="s">
        <v>130</v>
      </c>
      <c r="D163" s="120" t="s">
        <v>133</v>
      </c>
      <c r="E163" s="123"/>
      <c r="F163" s="1"/>
    </row>
    <row r="164" spans="1:16384" s="2" customFormat="1" x14ac:dyDescent="0.2">
      <c r="A164" s="120">
        <v>44274</v>
      </c>
      <c r="B164" s="133">
        <v>37.4</v>
      </c>
      <c r="C164" s="122" t="s">
        <v>130</v>
      </c>
      <c r="D164" s="120" t="s">
        <v>133</v>
      </c>
      <c r="E164" s="123"/>
      <c r="F164" s="1"/>
    </row>
    <row r="165" spans="1:16384" s="2" customFormat="1" x14ac:dyDescent="0.2">
      <c r="A165" s="120">
        <v>44274</v>
      </c>
      <c r="B165" s="133">
        <v>51.74</v>
      </c>
      <c r="C165" s="122" t="s">
        <v>130</v>
      </c>
      <c r="D165" s="120" t="s">
        <v>133</v>
      </c>
      <c r="E165" s="123"/>
      <c r="F165" s="1"/>
    </row>
    <row r="166" spans="1:16384" s="2" customFormat="1" x14ac:dyDescent="0.2">
      <c r="A166" s="120">
        <v>44277</v>
      </c>
      <c r="B166" s="133">
        <v>23.65</v>
      </c>
      <c r="C166" s="122" t="s">
        <v>130</v>
      </c>
      <c r="D166" s="120" t="s">
        <v>133</v>
      </c>
      <c r="E166" s="123"/>
      <c r="F166" s="1"/>
    </row>
    <row r="167" spans="1:16384" s="2" customFormat="1" x14ac:dyDescent="0.2">
      <c r="A167" s="120">
        <v>44277</v>
      </c>
      <c r="B167" s="133">
        <v>51.76</v>
      </c>
      <c r="C167" s="122" t="s">
        <v>130</v>
      </c>
      <c r="D167" s="120" t="s">
        <v>133</v>
      </c>
      <c r="E167" s="123"/>
      <c r="F167" s="1"/>
    </row>
    <row r="168" spans="1:16384" s="2" customFormat="1" x14ac:dyDescent="0.2">
      <c r="A168" s="120">
        <v>44280</v>
      </c>
      <c r="B168" s="133">
        <v>34.54</v>
      </c>
      <c r="C168" s="122" t="s">
        <v>130</v>
      </c>
      <c r="D168" s="120" t="s">
        <v>133</v>
      </c>
      <c r="E168" s="123"/>
      <c r="F168" s="1"/>
    </row>
    <row r="169" spans="1:16384" s="2" customFormat="1" x14ac:dyDescent="0.2">
      <c r="A169" s="120">
        <v>44280</v>
      </c>
      <c r="B169" s="133">
        <v>52.3</v>
      </c>
      <c r="C169" s="122" t="s">
        <v>130</v>
      </c>
      <c r="D169" s="120" t="s">
        <v>133</v>
      </c>
      <c r="E169" s="123"/>
      <c r="F169" s="1"/>
    </row>
    <row r="170" spans="1:16384" s="2" customFormat="1" x14ac:dyDescent="0.2">
      <c r="A170" s="120">
        <v>44283</v>
      </c>
      <c r="B170" s="133">
        <v>28.53</v>
      </c>
      <c r="C170" s="122" t="s">
        <v>130</v>
      </c>
      <c r="D170" s="120" t="s">
        <v>133</v>
      </c>
      <c r="E170" s="123"/>
      <c r="F170" s="1"/>
    </row>
    <row r="171" spans="1:16384" s="2" customFormat="1" x14ac:dyDescent="0.2">
      <c r="A171" s="120">
        <v>44283</v>
      </c>
      <c r="B171" s="133">
        <v>49.89</v>
      </c>
      <c r="C171" s="122" t="s">
        <v>130</v>
      </c>
      <c r="D171" s="120" t="s">
        <v>133</v>
      </c>
      <c r="E171" s="123"/>
      <c r="F171" s="1"/>
    </row>
    <row r="172" spans="1:16384" s="2" customFormat="1" x14ac:dyDescent="0.2">
      <c r="A172" s="120">
        <v>44286</v>
      </c>
      <c r="B172" s="133">
        <v>9.2799999999999994</v>
      </c>
      <c r="C172" s="122" t="s">
        <v>130</v>
      </c>
      <c r="D172" s="120" t="s">
        <v>131</v>
      </c>
      <c r="E172" s="123"/>
      <c r="F172" s="1"/>
    </row>
    <row r="173" spans="1:16384" s="2" customFormat="1" x14ac:dyDescent="0.2">
      <c r="A173" s="120">
        <v>44286</v>
      </c>
      <c r="B173" s="133">
        <v>15.88</v>
      </c>
      <c r="C173" s="122" t="s">
        <v>130</v>
      </c>
      <c r="D173" s="120" t="s">
        <v>131</v>
      </c>
      <c r="E173" s="123"/>
      <c r="F173" s="1"/>
    </row>
    <row r="174" spans="1:16384" s="2" customFormat="1" x14ac:dyDescent="0.2">
      <c r="A174" s="120"/>
      <c r="B174" s="133"/>
      <c r="C174" s="138"/>
      <c r="D174" s="120"/>
      <c r="E174" s="123"/>
      <c r="F174" s="1"/>
    </row>
    <row r="175" spans="1:16384" s="2" customFormat="1" x14ac:dyDescent="0.2">
      <c r="A175" s="120">
        <v>44288</v>
      </c>
      <c r="B175" s="133">
        <v>51.76</v>
      </c>
      <c r="C175" s="122" t="s">
        <v>130</v>
      </c>
      <c r="D175" s="120" t="s">
        <v>131</v>
      </c>
      <c r="E175" s="123"/>
      <c r="F175" s="1"/>
    </row>
    <row r="176" spans="1:16384" s="2" customFormat="1" x14ac:dyDescent="0.2">
      <c r="A176" s="120">
        <v>44312</v>
      </c>
      <c r="B176" s="133">
        <v>22.14</v>
      </c>
      <c r="C176" s="122" t="s">
        <v>130</v>
      </c>
      <c r="D176" s="120" t="s">
        <v>131</v>
      </c>
      <c r="E176" s="123"/>
      <c r="F176" s="1"/>
    </row>
    <row r="177" spans="1:6" s="2" customFormat="1" x14ac:dyDescent="0.2">
      <c r="A177" s="120">
        <v>44312</v>
      </c>
      <c r="B177" s="133">
        <v>90.64</v>
      </c>
      <c r="C177" s="122" t="s">
        <v>130</v>
      </c>
      <c r="D177" s="120" t="s">
        <v>133</v>
      </c>
      <c r="E177" s="123"/>
      <c r="F177" s="1"/>
    </row>
    <row r="178" spans="1:6" s="2" customFormat="1" x14ac:dyDescent="0.2">
      <c r="A178" s="120">
        <v>44316</v>
      </c>
      <c r="B178" s="133">
        <v>42.68</v>
      </c>
      <c r="C178" s="122" t="s">
        <v>130</v>
      </c>
      <c r="D178" s="120" t="s">
        <v>131</v>
      </c>
      <c r="E178" s="123"/>
      <c r="F178" s="1"/>
    </row>
    <row r="179" spans="1:6" s="2" customFormat="1" x14ac:dyDescent="0.2">
      <c r="A179" s="120"/>
      <c r="B179" s="133"/>
      <c r="C179" s="138"/>
      <c r="D179" s="120"/>
      <c r="E179" s="123"/>
      <c r="F179" s="1"/>
    </row>
    <row r="180" spans="1:6" s="2" customFormat="1" x14ac:dyDescent="0.2">
      <c r="A180" s="120">
        <v>44319</v>
      </c>
      <c r="B180" s="133">
        <v>83.4</v>
      </c>
      <c r="C180" s="122" t="s">
        <v>130</v>
      </c>
      <c r="D180" s="120" t="s">
        <v>133</v>
      </c>
      <c r="E180" s="123"/>
      <c r="F180" s="1"/>
    </row>
    <row r="181" spans="1:6" s="2" customFormat="1" x14ac:dyDescent="0.2">
      <c r="A181" s="120">
        <v>44319</v>
      </c>
      <c r="B181" s="133">
        <v>24.14</v>
      </c>
      <c r="C181" s="122" t="s">
        <v>130</v>
      </c>
      <c r="D181" s="120" t="s">
        <v>133</v>
      </c>
      <c r="E181" s="123"/>
      <c r="F181" s="1"/>
    </row>
    <row r="182" spans="1:6" s="2" customFormat="1" x14ac:dyDescent="0.2">
      <c r="A182" s="120">
        <v>44323</v>
      </c>
      <c r="B182" s="133">
        <v>52.42</v>
      </c>
      <c r="C182" s="122" t="s">
        <v>130</v>
      </c>
      <c r="D182" s="120" t="s">
        <v>133</v>
      </c>
      <c r="E182" s="123"/>
      <c r="F182" s="1"/>
    </row>
    <row r="183" spans="1:6" s="2" customFormat="1" x14ac:dyDescent="0.2">
      <c r="A183" s="120">
        <v>44323</v>
      </c>
      <c r="B183" s="133">
        <v>25.83</v>
      </c>
      <c r="C183" s="122" t="s">
        <v>130</v>
      </c>
      <c r="D183" s="120" t="s">
        <v>133</v>
      </c>
      <c r="E183" s="123"/>
      <c r="F183" s="1"/>
    </row>
    <row r="184" spans="1:6" s="2" customFormat="1" x14ac:dyDescent="0.2">
      <c r="A184" s="120">
        <v>44326</v>
      </c>
      <c r="B184" s="133">
        <v>30.3</v>
      </c>
      <c r="C184" s="131" t="s">
        <v>134</v>
      </c>
      <c r="D184" s="120" t="s">
        <v>138</v>
      </c>
      <c r="E184" s="123"/>
      <c r="F184" s="1"/>
    </row>
    <row r="185" spans="1:6" s="2" customFormat="1" x14ac:dyDescent="0.2">
      <c r="A185" s="120">
        <v>44326</v>
      </c>
      <c r="B185" s="133">
        <v>294.8</v>
      </c>
      <c r="C185" s="131" t="s">
        <v>134</v>
      </c>
      <c r="D185" s="120" t="s">
        <v>154</v>
      </c>
      <c r="E185" s="123"/>
      <c r="F185" s="1"/>
    </row>
    <row r="186" spans="1:6" s="2" customFormat="1" x14ac:dyDescent="0.2">
      <c r="A186" s="120">
        <v>44326</v>
      </c>
      <c r="B186" s="133">
        <v>51.68</v>
      </c>
      <c r="C186" s="122" t="s">
        <v>130</v>
      </c>
      <c r="D186" s="120" t="s">
        <v>133</v>
      </c>
      <c r="E186" s="123"/>
      <c r="F186" s="1"/>
    </row>
    <row r="187" spans="1:6" s="2" customFormat="1" x14ac:dyDescent="0.2">
      <c r="A187" s="120">
        <v>44326</v>
      </c>
      <c r="B187" s="133">
        <v>48.95</v>
      </c>
      <c r="C187" s="122" t="s">
        <v>130</v>
      </c>
      <c r="D187" s="120" t="s">
        <v>133</v>
      </c>
      <c r="E187" s="123"/>
      <c r="F187" s="1"/>
    </row>
    <row r="188" spans="1:6" s="2" customFormat="1" x14ac:dyDescent="0.2">
      <c r="A188" s="120">
        <v>44330</v>
      </c>
      <c r="B188" s="133">
        <v>105.07</v>
      </c>
      <c r="C188" s="122" t="s">
        <v>130</v>
      </c>
      <c r="D188" s="120" t="s">
        <v>133</v>
      </c>
      <c r="E188" s="123"/>
      <c r="F188" s="1"/>
    </row>
    <row r="189" spans="1:6" s="2" customFormat="1" x14ac:dyDescent="0.2">
      <c r="A189" s="120">
        <v>44330</v>
      </c>
      <c r="B189" s="133">
        <v>29.19</v>
      </c>
      <c r="C189" s="122" t="s">
        <v>130</v>
      </c>
      <c r="D189" s="120" t="s">
        <v>133</v>
      </c>
      <c r="E189" s="123"/>
      <c r="F189" s="1"/>
    </row>
    <row r="190" spans="1:6" s="2" customFormat="1" x14ac:dyDescent="0.2">
      <c r="A190" s="120">
        <v>44340</v>
      </c>
      <c r="B190" s="133">
        <v>22.09</v>
      </c>
      <c r="C190" s="122" t="s">
        <v>130</v>
      </c>
      <c r="D190" s="120" t="s">
        <v>155</v>
      </c>
      <c r="E190" s="123"/>
      <c r="F190" s="1"/>
    </row>
    <row r="191" spans="1:6" s="141" customFormat="1" x14ac:dyDescent="0.2">
      <c r="A191" s="120">
        <v>44340</v>
      </c>
      <c r="B191" s="133">
        <v>30.3</v>
      </c>
      <c r="C191" s="131" t="s">
        <v>134</v>
      </c>
      <c r="D191" s="120" t="s">
        <v>138</v>
      </c>
      <c r="E191" s="123"/>
      <c r="F191" s="140"/>
    </row>
    <row r="192" spans="1:6" s="141" customFormat="1" x14ac:dyDescent="0.2">
      <c r="A192" s="120">
        <v>44340</v>
      </c>
      <c r="B192" s="133">
        <v>254.81</v>
      </c>
      <c r="C192" s="131" t="s">
        <v>134</v>
      </c>
      <c r="D192" s="120" t="s">
        <v>154</v>
      </c>
      <c r="E192" s="123"/>
      <c r="F192" s="140"/>
    </row>
    <row r="193" spans="1:6" s="141" customFormat="1" x14ac:dyDescent="0.2">
      <c r="A193" s="120">
        <v>44345</v>
      </c>
      <c r="B193" s="133">
        <v>52.29</v>
      </c>
      <c r="C193" s="122" t="s">
        <v>130</v>
      </c>
      <c r="D193" s="120" t="s">
        <v>155</v>
      </c>
      <c r="E193" s="123"/>
      <c r="F193" s="140"/>
    </row>
    <row r="194" spans="1:6" s="141" customFormat="1" x14ac:dyDescent="0.2">
      <c r="A194" s="120">
        <v>44345</v>
      </c>
      <c r="B194" s="133">
        <v>26.05</v>
      </c>
      <c r="C194" s="122" t="s">
        <v>130</v>
      </c>
      <c r="D194" s="120" t="s">
        <v>155</v>
      </c>
      <c r="E194" s="123"/>
      <c r="F194" s="140"/>
    </row>
    <row r="195" spans="1:6" s="141" customFormat="1" x14ac:dyDescent="0.2">
      <c r="A195" s="120"/>
      <c r="B195" s="133"/>
      <c r="C195" s="131"/>
      <c r="D195" s="120"/>
      <c r="E195" s="123"/>
      <c r="F195" s="140"/>
    </row>
    <row r="196" spans="1:6" s="141" customFormat="1" x14ac:dyDescent="0.2">
      <c r="A196" s="120">
        <v>44356</v>
      </c>
      <c r="B196" s="133">
        <v>51.39</v>
      </c>
      <c r="C196" s="122" t="s">
        <v>130</v>
      </c>
      <c r="D196" s="120" t="s">
        <v>131</v>
      </c>
      <c r="E196" s="123"/>
      <c r="F196" s="140"/>
    </row>
    <row r="197" spans="1:6" s="141" customFormat="1" x14ac:dyDescent="0.2">
      <c r="A197" s="120">
        <v>44356</v>
      </c>
      <c r="B197" s="133">
        <v>41.56</v>
      </c>
      <c r="C197" s="122" t="s">
        <v>130</v>
      </c>
      <c r="D197" s="120" t="s">
        <v>131</v>
      </c>
      <c r="E197" s="123"/>
      <c r="F197" s="140"/>
    </row>
    <row r="198" spans="1:6" s="141" customFormat="1" x14ac:dyDescent="0.2">
      <c r="A198" s="120"/>
      <c r="B198" s="133"/>
      <c r="C198" s="131"/>
      <c r="D198" s="120"/>
      <c r="E198" s="123"/>
      <c r="F198" s="140"/>
    </row>
    <row r="199" spans="1:6" s="141" customFormat="1" x14ac:dyDescent="0.2">
      <c r="A199" s="120"/>
      <c r="B199" s="133"/>
      <c r="C199" s="131"/>
      <c r="D199" s="120"/>
      <c r="E199" s="123"/>
      <c r="F199" s="140"/>
    </row>
    <row r="200" spans="1:6" ht="10.5" customHeight="1" x14ac:dyDescent="0.2">
      <c r="A200" s="120">
        <v>44373</v>
      </c>
      <c r="B200" s="133">
        <v>30.3</v>
      </c>
      <c r="C200" s="131" t="s">
        <v>134</v>
      </c>
      <c r="D200" s="120" t="s">
        <v>138</v>
      </c>
      <c r="E200" s="123"/>
      <c r="F200" s="17"/>
    </row>
    <row r="201" spans="1:6" s="141" customFormat="1" x14ac:dyDescent="0.2">
      <c r="A201" s="120">
        <v>44375</v>
      </c>
      <c r="B201" s="133">
        <v>264.8</v>
      </c>
      <c r="C201" s="120" t="s">
        <v>134</v>
      </c>
      <c r="D201" s="120" t="s">
        <v>154</v>
      </c>
      <c r="E201" s="123"/>
      <c r="F201" s="140"/>
    </row>
    <row r="202" spans="1:6" s="141" customFormat="1" x14ac:dyDescent="0.2">
      <c r="A202" s="120">
        <v>44375</v>
      </c>
      <c r="B202" s="133">
        <v>95.48</v>
      </c>
      <c r="C202" s="122" t="s">
        <v>130</v>
      </c>
      <c r="D202" s="120" t="s">
        <v>133</v>
      </c>
      <c r="E202" s="123"/>
      <c r="F202" s="140"/>
    </row>
    <row r="203" spans="1:6" s="141" customFormat="1" x14ac:dyDescent="0.2">
      <c r="A203" s="120">
        <v>44375</v>
      </c>
      <c r="B203" s="133">
        <v>23.37</v>
      </c>
      <c r="C203" s="122" t="s">
        <v>130</v>
      </c>
      <c r="D203" s="120" t="s">
        <v>131</v>
      </c>
      <c r="E203" s="123"/>
      <c r="F203" s="140"/>
    </row>
    <row r="204" spans="1:6" ht="27" customHeight="1" x14ac:dyDescent="0.2">
      <c r="A204" s="120"/>
      <c r="B204" s="121"/>
      <c r="C204" s="122"/>
      <c r="D204" s="122"/>
      <c r="E204" s="123"/>
      <c r="F204" s="28"/>
    </row>
    <row r="205" spans="1:6" s="2" customFormat="1" x14ac:dyDescent="0.2">
      <c r="A205" s="110"/>
      <c r="B205" s="111"/>
      <c r="C205" s="112"/>
      <c r="D205" s="112"/>
      <c r="E205" s="113"/>
      <c r="F205" s="1"/>
    </row>
    <row r="206" spans="1:6" s="2" customFormat="1" x14ac:dyDescent="0.2">
      <c r="A206" s="72" t="s">
        <v>156</v>
      </c>
      <c r="B206" s="73">
        <f>SUM(B21:B205)</f>
        <v>12634.60999999999</v>
      </c>
      <c r="C206" s="150" t="str">
        <f>IF(SUBTOTAL(3,B21:B205)=SUBTOTAL(103,B21:B205),'Summary and sign-off'!$A$48,'Summary and sign-off'!$A$49)</f>
        <v>Check - there are no hidden rows with data</v>
      </c>
      <c r="D206" s="158" t="str">
        <f>IF('Summary and sign-off'!F56='Summary and sign-off'!F54,'Summary and sign-off'!A51,'Summary and sign-off'!A50)</f>
        <v>Not all lines have an entry for "Cost in NZ$" and "Type of expense"</v>
      </c>
      <c r="E206" s="158"/>
      <c r="F206" s="1"/>
    </row>
    <row r="207" spans="1:6" s="2" customFormat="1" x14ac:dyDescent="0.2">
      <c r="A207" s="17"/>
      <c r="B207" s="19"/>
      <c r="C207" s="17"/>
      <c r="D207" s="17"/>
      <c r="E207" s="17"/>
      <c r="F207" s="1"/>
    </row>
    <row r="208" spans="1:6" s="2" customFormat="1" ht="15.75" x14ac:dyDescent="0.2">
      <c r="A208" s="159" t="s">
        <v>157</v>
      </c>
      <c r="B208" s="159"/>
      <c r="C208" s="159"/>
      <c r="D208" s="159"/>
      <c r="E208" s="159"/>
      <c r="F208" s="1"/>
    </row>
    <row r="209" spans="1:6" s="2" customFormat="1" ht="25.5" x14ac:dyDescent="0.2">
      <c r="A209" s="24" t="s">
        <v>121</v>
      </c>
      <c r="B209" s="24" t="s">
        <v>65</v>
      </c>
      <c r="C209" s="24" t="s">
        <v>158</v>
      </c>
      <c r="D209" s="24" t="s">
        <v>159</v>
      </c>
      <c r="E209" s="24" t="s">
        <v>125</v>
      </c>
      <c r="F209" s="1"/>
    </row>
    <row r="210" spans="1:6" s="2" customFormat="1" x14ac:dyDescent="0.2">
      <c r="A210" s="96"/>
      <c r="B210" s="97"/>
      <c r="C210" s="98"/>
      <c r="D210" s="98"/>
      <c r="E210" s="99"/>
      <c r="F210" s="1"/>
    </row>
    <row r="211" spans="1:6" s="2" customFormat="1" x14ac:dyDescent="0.2">
      <c r="A211" s="120">
        <v>44053</v>
      </c>
      <c r="B211" s="133">
        <v>8.67</v>
      </c>
      <c r="C211" s="134" t="s">
        <v>160</v>
      </c>
      <c r="D211" s="134" t="s">
        <v>131</v>
      </c>
      <c r="E211" s="123"/>
      <c r="F211" s="1"/>
    </row>
    <row r="212" spans="1:6" s="2" customFormat="1" x14ac:dyDescent="0.2">
      <c r="A212" s="120">
        <v>44053</v>
      </c>
      <c r="B212" s="133">
        <v>41.77</v>
      </c>
      <c r="C212" s="134" t="s">
        <v>161</v>
      </c>
      <c r="D212" s="134" t="s">
        <v>131</v>
      </c>
      <c r="E212" s="123"/>
      <c r="F212" s="1"/>
    </row>
    <row r="213" spans="1:6" s="2" customFormat="1" x14ac:dyDescent="0.2">
      <c r="A213" s="120">
        <v>44053</v>
      </c>
      <c r="B213" s="133">
        <v>6.74</v>
      </c>
      <c r="C213" s="134" t="s">
        <v>162</v>
      </c>
      <c r="D213" s="134" t="s">
        <v>131</v>
      </c>
      <c r="E213" s="123"/>
      <c r="F213" s="1"/>
    </row>
    <row r="214" spans="1:6" s="2" customFormat="1" x14ac:dyDescent="0.2">
      <c r="A214" s="120">
        <v>44053</v>
      </c>
      <c r="B214" s="133">
        <v>6.5</v>
      </c>
      <c r="C214" s="134" t="s">
        <v>163</v>
      </c>
      <c r="D214" s="134" t="s">
        <v>131</v>
      </c>
      <c r="E214" s="123"/>
      <c r="F214" s="1"/>
    </row>
    <row r="215" spans="1:6" s="2" customFormat="1" x14ac:dyDescent="0.2">
      <c r="A215" s="120">
        <v>44069</v>
      </c>
      <c r="B215" s="133">
        <v>11.52</v>
      </c>
      <c r="C215" s="134" t="s">
        <v>164</v>
      </c>
      <c r="D215" s="134" t="s">
        <v>131</v>
      </c>
      <c r="E215" s="123"/>
      <c r="F215" s="1"/>
    </row>
    <row r="216" spans="1:6" s="2" customFormat="1" x14ac:dyDescent="0.2">
      <c r="A216" s="120">
        <v>44069</v>
      </c>
      <c r="B216" s="133">
        <v>11.92</v>
      </c>
      <c r="C216" s="134" t="s">
        <v>165</v>
      </c>
      <c r="D216" s="134" t="s">
        <v>131</v>
      </c>
      <c r="E216" s="123"/>
      <c r="F216" s="1"/>
    </row>
    <row r="217" spans="1:6" s="2" customFormat="1" x14ac:dyDescent="0.2">
      <c r="A217" s="120"/>
      <c r="B217" s="135"/>
      <c r="C217" s="120"/>
      <c r="D217" s="120"/>
      <c r="E217" s="123"/>
      <c r="F217" s="1"/>
    </row>
    <row r="218" spans="1:6" s="2" customFormat="1" x14ac:dyDescent="0.2">
      <c r="A218" s="120">
        <v>44153</v>
      </c>
      <c r="B218" s="135">
        <v>16.28</v>
      </c>
      <c r="C218" s="120" t="s">
        <v>166</v>
      </c>
      <c r="D218" s="120" t="s">
        <v>131</v>
      </c>
      <c r="E218" s="123"/>
      <c r="F218" s="1"/>
    </row>
    <row r="219" spans="1:6" s="2" customFormat="1" x14ac:dyDescent="0.2">
      <c r="A219" s="120">
        <v>44153</v>
      </c>
      <c r="B219" s="135">
        <v>15.77</v>
      </c>
      <c r="C219" s="120" t="s">
        <v>166</v>
      </c>
      <c r="D219" s="120" t="s">
        <v>131</v>
      </c>
      <c r="E219" s="123"/>
      <c r="F219" s="1"/>
    </row>
    <row r="220" spans="1:6" s="2" customFormat="1" x14ac:dyDescent="0.2">
      <c r="A220" s="120">
        <v>44161</v>
      </c>
      <c r="B220" s="133">
        <v>17.18</v>
      </c>
      <c r="C220" s="120" t="s">
        <v>167</v>
      </c>
      <c r="D220" s="120" t="s">
        <v>131</v>
      </c>
      <c r="E220" s="123"/>
      <c r="F220" s="1"/>
    </row>
    <row r="221" spans="1:6" s="2" customFormat="1" x14ac:dyDescent="0.2">
      <c r="A221" s="120">
        <v>44161</v>
      </c>
      <c r="B221" s="133">
        <v>8.18</v>
      </c>
      <c r="C221" s="120" t="s">
        <v>168</v>
      </c>
      <c r="D221" s="120" t="s">
        <v>131</v>
      </c>
      <c r="E221" s="123"/>
      <c r="F221" s="1"/>
    </row>
    <row r="222" spans="1:6" s="2" customFormat="1" x14ac:dyDescent="0.2">
      <c r="A222" s="120">
        <v>44161</v>
      </c>
      <c r="B222" s="133">
        <v>6.5</v>
      </c>
      <c r="C222" s="120" t="s">
        <v>169</v>
      </c>
      <c r="D222" s="120" t="s">
        <v>131</v>
      </c>
      <c r="E222" s="123"/>
      <c r="F222" s="1"/>
    </row>
    <row r="223" spans="1:6" s="141" customFormat="1" x14ac:dyDescent="0.2">
      <c r="A223" s="120">
        <v>44161</v>
      </c>
      <c r="B223" s="121">
        <v>16.7</v>
      </c>
      <c r="C223" s="122" t="s">
        <v>169</v>
      </c>
      <c r="D223" s="122" t="s">
        <v>131</v>
      </c>
      <c r="E223" s="123"/>
      <c r="F223" s="140"/>
    </row>
    <row r="224" spans="1:6" ht="10.5" customHeight="1" x14ac:dyDescent="0.2">
      <c r="A224" s="120"/>
      <c r="B224" s="133"/>
      <c r="C224" s="120"/>
      <c r="D224" s="120"/>
      <c r="E224" s="123"/>
      <c r="F224" s="17"/>
    </row>
    <row r="225" spans="1:6" ht="10.5" customHeight="1" x14ac:dyDescent="0.2">
      <c r="A225" s="120">
        <v>44222</v>
      </c>
      <c r="B225" s="121">
        <v>7.48</v>
      </c>
      <c r="C225" s="122" t="s">
        <v>170</v>
      </c>
      <c r="D225" s="122" t="s">
        <v>133</v>
      </c>
      <c r="E225" s="120"/>
      <c r="F225" s="17"/>
    </row>
    <row r="226" spans="1:6" s="141" customFormat="1" ht="10.5" customHeight="1" x14ac:dyDescent="0.2">
      <c r="A226" s="120"/>
      <c r="B226" s="121"/>
      <c r="C226" s="122"/>
      <c r="D226" s="122"/>
      <c r="E226" s="120"/>
      <c r="F226" s="140"/>
    </row>
    <row r="227" spans="1:6" x14ac:dyDescent="0.2">
      <c r="A227" s="120">
        <v>44232</v>
      </c>
      <c r="B227" s="121">
        <v>8.27</v>
      </c>
      <c r="C227" s="122" t="s">
        <v>171</v>
      </c>
      <c r="D227" s="122" t="s">
        <v>153</v>
      </c>
      <c r="E227" s="120"/>
      <c r="F227" s="17"/>
    </row>
    <row r="228" spans="1:6" x14ac:dyDescent="0.2">
      <c r="A228" s="120">
        <v>44253</v>
      </c>
      <c r="B228" s="121">
        <v>6.5</v>
      </c>
      <c r="C228" s="120" t="s">
        <v>172</v>
      </c>
      <c r="D228" s="120" t="s">
        <v>153</v>
      </c>
      <c r="E228" s="120"/>
      <c r="F228" s="17"/>
    </row>
    <row r="229" spans="1:6" ht="12.6" customHeight="1" x14ac:dyDescent="0.2">
      <c r="A229" s="120">
        <v>44253</v>
      </c>
      <c r="B229" s="121">
        <v>6.5</v>
      </c>
      <c r="C229" s="120" t="s">
        <v>173</v>
      </c>
      <c r="D229" s="120" t="s">
        <v>153</v>
      </c>
      <c r="E229" s="120"/>
      <c r="F229" s="17"/>
    </row>
    <row r="230" spans="1:6" ht="12.95" customHeight="1" x14ac:dyDescent="0.2">
      <c r="A230" s="120"/>
      <c r="B230" s="121"/>
      <c r="C230" s="120"/>
      <c r="D230" s="120"/>
      <c r="E230" s="120"/>
      <c r="F230" s="17"/>
    </row>
    <row r="231" spans="1:6" x14ac:dyDescent="0.2">
      <c r="A231" s="120">
        <v>44267</v>
      </c>
      <c r="B231" s="121">
        <v>8.5</v>
      </c>
      <c r="C231" s="120" t="s">
        <v>174</v>
      </c>
      <c r="D231" s="120" t="s">
        <v>153</v>
      </c>
      <c r="E231" s="120"/>
      <c r="F231" s="17"/>
    </row>
    <row r="232" spans="1:6" x14ac:dyDescent="0.2">
      <c r="A232" s="120">
        <v>44267</v>
      </c>
      <c r="B232" s="121">
        <v>9.5</v>
      </c>
      <c r="C232" s="120" t="s">
        <v>175</v>
      </c>
      <c r="D232" s="120" t="s">
        <v>133</v>
      </c>
      <c r="E232" s="120"/>
      <c r="F232" s="17"/>
    </row>
    <row r="233" spans="1:6" x14ac:dyDescent="0.2">
      <c r="A233" s="120"/>
      <c r="B233" s="121"/>
      <c r="C233" s="122"/>
      <c r="D233" s="122"/>
      <c r="E233" s="123"/>
      <c r="F233" s="17"/>
    </row>
    <row r="234" spans="1:6" x14ac:dyDescent="0.2">
      <c r="A234" s="120">
        <v>44313</v>
      </c>
      <c r="B234" s="133">
        <v>7.61</v>
      </c>
      <c r="C234" s="120" t="s">
        <v>176</v>
      </c>
      <c r="D234" s="120" t="s">
        <v>153</v>
      </c>
      <c r="E234" s="123"/>
      <c r="F234" s="17"/>
    </row>
    <row r="235" spans="1:6" x14ac:dyDescent="0.2">
      <c r="A235" s="120">
        <v>44313</v>
      </c>
      <c r="B235" s="133">
        <v>10.11</v>
      </c>
      <c r="C235" s="123" t="s">
        <v>176</v>
      </c>
      <c r="D235" s="120" t="s">
        <v>153</v>
      </c>
      <c r="E235" s="123"/>
      <c r="F235" s="17"/>
    </row>
    <row r="236" spans="1:6" x14ac:dyDescent="0.2">
      <c r="A236" s="120">
        <v>44316</v>
      </c>
      <c r="B236" s="133">
        <v>24.81</v>
      </c>
      <c r="C236" s="120" t="s">
        <v>177</v>
      </c>
      <c r="D236" s="120" t="s">
        <v>131</v>
      </c>
      <c r="E236" s="123"/>
      <c r="F236" s="17"/>
    </row>
    <row r="237" spans="1:6" x14ac:dyDescent="0.2">
      <c r="A237" s="120">
        <v>44316</v>
      </c>
      <c r="B237" s="133">
        <v>30.71</v>
      </c>
      <c r="C237" s="120" t="s">
        <v>178</v>
      </c>
      <c r="D237" s="120" t="s">
        <v>131</v>
      </c>
      <c r="E237" s="123"/>
      <c r="F237" s="17"/>
    </row>
    <row r="238" spans="1:6" x14ac:dyDescent="0.2">
      <c r="A238" s="120"/>
      <c r="B238" s="121"/>
      <c r="C238" s="122"/>
      <c r="D238" s="122"/>
      <c r="E238" s="123"/>
      <c r="F238" s="17"/>
    </row>
    <row r="239" spans="1:6" x14ac:dyDescent="0.2">
      <c r="A239" s="120">
        <v>44321</v>
      </c>
      <c r="B239" s="121">
        <v>10.58</v>
      </c>
      <c r="C239" s="122" t="s">
        <v>179</v>
      </c>
      <c r="D239" s="122" t="s">
        <v>131</v>
      </c>
      <c r="E239" s="123"/>
      <c r="F239" s="17"/>
    </row>
    <row r="240" spans="1:6" x14ac:dyDescent="0.2">
      <c r="A240" s="120">
        <v>44321</v>
      </c>
      <c r="B240" s="121">
        <v>7.95</v>
      </c>
      <c r="C240" s="122" t="s">
        <v>180</v>
      </c>
      <c r="D240" s="122" t="s">
        <v>131</v>
      </c>
      <c r="E240" s="123"/>
      <c r="F240" s="17"/>
    </row>
    <row r="241" spans="1:6" x14ac:dyDescent="0.2">
      <c r="A241" s="120">
        <v>44322</v>
      </c>
      <c r="B241" s="121">
        <v>8.02</v>
      </c>
      <c r="C241" s="122" t="s">
        <v>180</v>
      </c>
      <c r="D241" s="122" t="s">
        <v>131</v>
      </c>
      <c r="E241" s="123"/>
      <c r="F241" s="17"/>
    </row>
    <row r="242" spans="1:6" x14ac:dyDescent="0.2">
      <c r="A242" s="120">
        <v>44340</v>
      </c>
      <c r="B242" s="121">
        <v>36.89</v>
      </c>
      <c r="C242" s="122" t="s">
        <v>181</v>
      </c>
      <c r="D242" s="122" t="s">
        <v>133</v>
      </c>
      <c r="E242" s="123"/>
      <c r="F242" s="17"/>
    </row>
    <row r="243" spans="1:6" x14ac:dyDescent="0.2">
      <c r="A243" s="120">
        <v>44341</v>
      </c>
      <c r="B243" s="121">
        <v>11.68</v>
      </c>
      <c r="C243" s="122" t="s">
        <v>180</v>
      </c>
      <c r="D243" s="122" t="s">
        <v>131</v>
      </c>
      <c r="E243" s="123"/>
      <c r="F243" s="17"/>
    </row>
    <row r="244" spans="1:6" x14ac:dyDescent="0.2">
      <c r="A244" s="120">
        <v>44341</v>
      </c>
      <c r="B244" s="121">
        <v>9.5299999999999994</v>
      </c>
      <c r="C244" s="122" t="s">
        <v>182</v>
      </c>
      <c r="D244" s="122" t="s">
        <v>131</v>
      </c>
      <c r="E244" s="123"/>
      <c r="F244" s="17"/>
    </row>
    <row r="245" spans="1:6" x14ac:dyDescent="0.2">
      <c r="A245" s="120"/>
      <c r="B245" s="121"/>
      <c r="C245" s="122"/>
      <c r="D245" s="122"/>
      <c r="E245" s="123"/>
      <c r="F245" s="17"/>
    </row>
    <row r="246" spans="1:6" x14ac:dyDescent="0.2">
      <c r="A246" s="120">
        <v>44349</v>
      </c>
      <c r="B246" s="133">
        <v>6.5</v>
      </c>
      <c r="C246" s="122" t="s">
        <v>166</v>
      </c>
      <c r="D246" s="122" t="s">
        <v>131</v>
      </c>
      <c r="E246" s="123"/>
      <c r="F246" s="17"/>
    </row>
    <row r="247" spans="1:6" x14ac:dyDescent="0.2">
      <c r="A247" s="120">
        <v>44356</v>
      </c>
      <c r="B247" s="121">
        <v>7.89</v>
      </c>
      <c r="C247" s="122" t="s">
        <v>183</v>
      </c>
      <c r="D247" s="122" t="s">
        <v>131</v>
      </c>
      <c r="E247" s="123"/>
      <c r="F247" s="17"/>
    </row>
    <row r="248" spans="1:6" x14ac:dyDescent="0.2">
      <c r="A248" s="120">
        <v>44362</v>
      </c>
      <c r="B248" s="121">
        <v>8.26</v>
      </c>
      <c r="C248" s="122" t="s">
        <v>184</v>
      </c>
      <c r="D248" s="122" t="s">
        <v>131</v>
      </c>
      <c r="E248" s="123"/>
      <c r="F248" s="17"/>
    </row>
    <row r="249" spans="1:6" x14ac:dyDescent="0.2">
      <c r="A249" s="120">
        <v>44365</v>
      </c>
      <c r="B249" s="121">
        <v>8.42</v>
      </c>
      <c r="C249" s="122" t="s">
        <v>185</v>
      </c>
      <c r="D249" s="122" t="s">
        <v>131</v>
      </c>
      <c r="E249" s="123"/>
      <c r="F249" s="17"/>
    </row>
    <row r="250" spans="1:6" x14ac:dyDescent="0.2">
      <c r="A250" s="120">
        <v>44365</v>
      </c>
      <c r="B250" s="121">
        <v>21.23</v>
      </c>
      <c r="C250" s="122" t="s">
        <v>185</v>
      </c>
      <c r="D250" s="122" t="s">
        <v>133</v>
      </c>
      <c r="E250" s="123"/>
      <c r="F250" s="17"/>
    </row>
    <row r="251" spans="1:6" x14ac:dyDescent="0.2">
      <c r="A251" s="120">
        <v>44371</v>
      </c>
      <c r="B251" s="121">
        <v>9.52</v>
      </c>
      <c r="C251" s="122" t="s">
        <v>186</v>
      </c>
      <c r="D251" s="122" t="s">
        <v>131</v>
      </c>
      <c r="E251" s="123"/>
      <c r="F251" s="17"/>
    </row>
    <row r="252" spans="1:6" x14ac:dyDescent="0.2">
      <c r="A252" s="120"/>
      <c r="B252" s="121"/>
      <c r="C252" s="122"/>
      <c r="D252" s="122"/>
      <c r="E252" s="123"/>
      <c r="F252" s="17"/>
    </row>
    <row r="253" spans="1:6" x14ac:dyDescent="0.2">
      <c r="A253" s="120"/>
      <c r="B253" s="121"/>
      <c r="C253" s="122"/>
      <c r="D253" s="122"/>
      <c r="E253" s="123"/>
      <c r="F253" s="17"/>
    </row>
    <row r="254" spans="1:6" ht="12.95" customHeight="1" x14ac:dyDescent="0.2">
      <c r="A254" s="120"/>
      <c r="B254" s="121"/>
      <c r="C254" s="122"/>
      <c r="D254" s="122"/>
      <c r="E254" s="123"/>
      <c r="F254" s="17"/>
    </row>
    <row r="255" spans="1:6" x14ac:dyDescent="0.2">
      <c r="A255" s="120"/>
      <c r="B255" s="121"/>
      <c r="C255" s="122"/>
      <c r="D255" s="122"/>
      <c r="E255" s="123"/>
      <c r="F255" s="17"/>
    </row>
    <row r="256" spans="1:6" x14ac:dyDescent="0.2">
      <c r="A256" s="96"/>
      <c r="B256" s="97"/>
      <c r="C256" s="98"/>
      <c r="D256" s="98"/>
      <c r="E256" s="99"/>
      <c r="F256" s="17"/>
    </row>
    <row r="257" spans="1:6" x14ac:dyDescent="0.2">
      <c r="A257" s="72" t="s">
        <v>187</v>
      </c>
      <c r="B257" s="73">
        <f>SUM(B210:B256)</f>
        <v>434.18999999999988</v>
      </c>
      <c r="C257" s="150" t="str">
        <f>IF(SUBTOTAL(3,B210:B256)=SUBTOTAL(103,B210:B256),'Summary and sign-off'!$A$48,'Summary and sign-off'!$A$49)</f>
        <v>Check - there are no hidden rows with data</v>
      </c>
      <c r="D257" s="158" t="str">
        <f>IF('Summary and sign-off'!F57='Summary and sign-off'!F54,'Summary and sign-off'!A51,'Summary and sign-off'!A50)</f>
        <v>Check - each entry provides sufficient information</v>
      </c>
      <c r="E257" s="158"/>
      <c r="F257" s="17"/>
    </row>
    <row r="258" spans="1:6" hidden="1" x14ac:dyDescent="0.2">
      <c r="A258" s="17"/>
      <c r="B258" s="58"/>
      <c r="C258" s="19"/>
      <c r="D258" s="17"/>
      <c r="E258" s="17"/>
      <c r="F258" s="17"/>
    </row>
    <row r="259" spans="1:6" ht="15" x14ac:dyDescent="0.2">
      <c r="A259" s="31" t="s">
        <v>188</v>
      </c>
      <c r="B259" s="59">
        <f>B17+B206+B257</f>
        <v>13068.79999999999</v>
      </c>
      <c r="C259" s="32"/>
      <c r="D259" s="32"/>
      <c r="E259" s="32"/>
    </row>
    <row r="260" spans="1:6" x14ac:dyDescent="0.2">
      <c r="A260" s="17"/>
      <c r="B260" s="19"/>
      <c r="C260" s="17"/>
      <c r="D260" s="17"/>
      <c r="E260" s="17"/>
    </row>
    <row r="261" spans="1:6" x14ac:dyDescent="0.2">
      <c r="A261" s="18" t="s">
        <v>76</v>
      </c>
      <c r="B261" s="19"/>
      <c r="C261" s="17"/>
      <c r="D261" s="17"/>
      <c r="E261" s="17"/>
    </row>
    <row r="262" spans="1:6" x14ac:dyDescent="0.2">
      <c r="A262" s="20" t="s">
        <v>189</v>
      </c>
    </row>
    <row r="263" spans="1:6" ht="12.75" hidden="1" customHeight="1" x14ac:dyDescent="0.2">
      <c r="A263" s="20" t="s">
        <v>190</v>
      </c>
      <c r="B263" s="17"/>
      <c r="D263" s="17"/>
    </row>
    <row r="264" spans="1:6" x14ac:dyDescent="0.2">
      <c r="A264" s="20" t="s">
        <v>191</v>
      </c>
    </row>
    <row r="265" spans="1:6" x14ac:dyDescent="0.2">
      <c r="A265" s="20" t="s">
        <v>82</v>
      </c>
      <c r="B265" s="19"/>
      <c r="C265" s="17"/>
      <c r="D265" s="17"/>
      <c r="E265" s="17"/>
    </row>
    <row r="266" spans="1:6" hidden="1" x14ac:dyDescent="0.2">
      <c r="A266" s="20" t="s">
        <v>192</v>
      </c>
      <c r="B266" s="17"/>
      <c r="D266" s="17"/>
      <c r="F266" s="17"/>
    </row>
    <row r="267" spans="1:6" hidden="1" x14ac:dyDescent="0.2">
      <c r="A267" s="20" t="s">
        <v>193</v>
      </c>
      <c r="F267" s="17"/>
    </row>
    <row r="268" spans="1:6" hidden="1" x14ac:dyDescent="0.2">
      <c r="A268" s="20" t="s">
        <v>194</v>
      </c>
      <c r="B268" s="20"/>
      <c r="C268" s="20"/>
      <c r="D268" s="20"/>
      <c r="F268" s="17"/>
    </row>
    <row r="269" spans="1:6" hidden="1" x14ac:dyDescent="0.2">
      <c r="A269" s="26"/>
      <c r="B269" s="17"/>
      <c r="C269" s="17"/>
      <c r="D269" s="17"/>
      <c r="E269" s="17"/>
      <c r="F269" s="17"/>
    </row>
    <row r="270" spans="1:6" hidden="1" x14ac:dyDescent="0.2">
      <c r="A270" s="26"/>
      <c r="B270" s="17"/>
      <c r="C270" s="17"/>
      <c r="D270" s="17"/>
      <c r="E270" s="17"/>
      <c r="F270" s="17"/>
    </row>
    <row r="271" spans="1:6" x14ac:dyDescent="0.2"/>
    <row r="272" spans="1:6" x14ac:dyDescent="0.2"/>
    <row r="273" spans="1:5" x14ac:dyDescent="0.2"/>
    <row r="274" spans="1:5" x14ac:dyDescent="0.2"/>
    <row r="275" spans="1:5" x14ac:dyDescent="0.2"/>
    <row r="276" spans="1:5" x14ac:dyDescent="0.2"/>
    <row r="277" spans="1:5" x14ac:dyDescent="0.2"/>
    <row r="278" spans="1:5" x14ac:dyDescent="0.2">
      <c r="A278" s="26"/>
      <c r="B278" s="17"/>
      <c r="C278" s="17"/>
      <c r="D278" s="17"/>
      <c r="E278" s="17"/>
    </row>
    <row r="279" spans="1:5" x14ac:dyDescent="0.2">
      <c r="A279" s="26"/>
      <c r="B279" s="17"/>
      <c r="C279" s="17"/>
      <c r="D279" s="17"/>
      <c r="E279" s="17"/>
    </row>
    <row r="280" spans="1:5" x14ac:dyDescent="0.2">
      <c r="A280" s="26"/>
      <c r="B280" s="17"/>
      <c r="C280" s="17"/>
      <c r="D280" s="17"/>
      <c r="E280" s="17"/>
    </row>
    <row r="281" spans="1:5" x14ac:dyDescent="0.2">
      <c r="A281" s="26"/>
      <c r="B281" s="17"/>
      <c r="C281" s="17"/>
      <c r="D281" s="17"/>
      <c r="E281" s="17"/>
    </row>
    <row r="282" spans="1:5" x14ac:dyDescent="0.2">
      <c r="A282" s="26"/>
      <c r="B282" s="17"/>
      <c r="C282" s="17"/>
      <c r="D282" s="17"/>
      <c r="E282" s="17"/>
    </row>
    <row r="283" spans="1:5" x14ac:dyDescent="0.2"/>
    <row r="284" spans="1:5" x14ac:dyDescent="0.2"/>
    <row r="285" spans="1:5" x14ac:dyDescent="0.2"/>
    <row r="286" spans="1:5" x14ac:dyDescent="0.2"/>
    <row r="287" spans="1:5" x14ac:dyDescent="0.2"/>
    <row r="288" spans="1:5" x14ac:dyDescent="0.2"/>
    <row r="289" customFormat="1" x14ac:dyDescent="0.2"/>
    <row r="290" customFormat="1" x14ac:dyDescent="0.2"/>
    <row r="291" customFormat="1" x14ac:dyDescent="0.2"/>
    <row r="292" customFormat="1" x14ac:dyDescent="0.2"/>
    <row r="293" customFormat="1" x14ac:dyDescent="0.2"/>
    <row r="294" customFormat="1" x14ac:dyDescent="0.2"/>
    <row r="295" customFormat="1" x14ac:dyDescent="0.2"/>
    <row r="296" customFormat="1" x14ac:dyDescent="0.2"/>
    <row r="297" customFormat="1" x14ac:dyDescent="0.2"/>
    <row r="298" customFormat="1" x14ac:dyDescent="0.2"/>
    <row r="299" customFormat="1" x14ac:dyDescent="0.2"/>
    <row r="300" customFormat="1" x14ac:dyDescent="0.2"/>
    <row r="301" customFormat="1" x14ac:dyDescent="0.2"/>
    <row r="302" customFormat="1" x14ac:dyDescent="0.2"/>
    <row r="303" customFormat="1" x14ac:dyDescent="0.2"/>
    <row r="304" customFormat="1" x14ac:dyDescent="0.2"/>
    <row r="305" customFormat="1" x14ac:dyDescent="0.2"/>
    <row r="306" customFormat="1" x14ac:dyDescent="0.2"/>
    <row r="307" customFormat="1" x14ac:dyDescent="0.2"/>
    <row r="308" customFormat="1" x14ac:dyDescent="0.2"/>
    <row r="309" customFormat="1" x14ac:dyDescent="0.2"/>
    <row r="310" customFormat="1" x14ac:dyDescent="0.2"/>
    <row r="311" customFormat="1" x14ac:dyDescent="0.2"/>
    <row r="312" customFormat="1" x14ac:dyDescent="0.2"/>
    <row r="313" customFormat="1" x14ac:dyDescent="0.2"/>
    <row r="314" customFormat="1" x14ac:dyDescent="0.2"/>
    <row r="315" customFormat="1" x14ac:dyDescent="0.2"/>
    <row r="316" customFormat="1" x14ac:dyDescent="0.2"/>
    <row r="317" customFormat="1" x14ac:dyDescent="0.2"/>
    <row r="318" customFormat="1" x14ac:dyDescent="0.2"/>
    <row r="319" customFormat="1" x14ac:dyDescent="0.2"/>
    <row r="320" customFormat="1" x14ac:dyDescent="0.2"/>
    <row r="321" customFormat="1" x14ac:dyDescent="0.2"/>
    <row r="322" customFormat="1" x14ac:dyDescent="0.2"/>
    <row r="323" customFormat="1" x14ac:dyDescent="0.2"/>
    <row r="324" customFormat="1" x14ac:dyDescent="0.2"/>
    <row r="325" customFormat="1" x14ac:dyDescent="0.2"/>
    <row r="326" customFormat="1" x14ac:dyDescent="0.2"/>
    <row r="327" customFormat="1" x14ac:dyDescent="0.2"/>
    <row r="328" customFormat="1" x14ac:dyDescent="0.2"/>
    <row r="329" customFormat="1" x14ac:dyDescent="0.2"/>
    <row r="330" customFormat="1" x14ac:dyDescent="0.2"/>
    <row r="331" customFormat="1" x14ac:dyDescent="0.2"/>
    <row r="332" customFormat="1" x14ac:dyDescent="0.2"/>
    <row r="333" customFormat="1" x14ac:dyDescent="0.2"/>
    <row r="334" customFormat="1" x14ac:dyDescent="0.2"/>
    <row r="335" customFormat="1" x14ac:dyDescent="0.2"/>
    <row r="336" customFormat="1" x14ac:dyDescent="0.2"/>
    <row r="337" customFormat="1" x14ac:dyDescent="0.2"/>
    <row r="338" customFormat="1" x14ac:dyDescent="0.2"/>
    <row r="339" customFormat="1" x14ac:dyDescent="0.2"/>
    <row r="340" customFormat="1" x14ac:dyDescent="0.2"/>
    <row r="341" customFormat="1" x14ac:dyDescent="0.2"/>
    <row r="342" customFormat="1" x14ac:dyDescent="0.2"/>
    <row r="343" customFormat="1" x14ac:dyDescent="0.2"/>
    <row r="344" customFormat="1" x14ac:dyDescent="0.2"/>
    <row r="345" customFormat="1" x14ac:dyDescent="0.2"/>
    <row r="346" customFormat="1" x14ac:dyDescent="0.2"/>
    <row r="347" customFormat="1" x14ac:dyDescent="0.2"/>
    <row r="348" customFormat="1" x14ac:dyDescent="0.2"/>
    <row r="349" customFormat="1" x14ac:dyDescent="0.2"/>
    <row r="350" customFormat="1" x14ac:dyDescent="0.2"/>
    <row r="351" customFormat="1" x14ac:dyDescent="0.2"/>
    <row r="352" customFormat="1" x14ac:dyDescent="0.2"/>
    <row r="353" customFormat="1" x14ac:dyDescent="0.2"/>
    <row r="354" customFormat="1" x14ac:dyDescent="0.2"/>
    <row r="355" customFormat="1" x14ac:dyDescent="0.2"/>
    <row r="356" customFormat="1" x14ac:dyDescent="0.2"/>
    <row r="357" customFormat="1" x14ac:dyDescent="0.2"/>
    <row r="358" customFormat="1" x14ac:dyDescent="0.2"/>
    <row r="359" customFormat="1" x14ac:dyDescent="0.2"/>
    <row r="360" customFormat="1" x14ac:dyDescent="0.2"/>
    <row r="361" customFormat="1" x14ac:dyDescent="0.2"/>
    <row r="362" customFormat="1" x14ac:dyDescent="0.2"/>
    <row r="363" customFormat="1" x14ac:dyDescent="0.2"/>
    <row r="364" customFormat="1" x14ac:dyDescent="0.2"/>
    <row r="365" customFormat="1" x14ac:dyDescent="0.2"/>
    <row r="366" customFormat="1" x14ac:dyDescent="0.2"/>
    <row r="367" customFormat="1" x14ac:dyDescent="0.2"/>
    <row r="368" customFormat="1" x14ac:dyDescent="0.2"/>
    <row r="369" customFormat="1" x14ac:dyDescent="0.2"/>
    <row r="370" customFormat="1" x14ac:dyDescent="0.2"/>
    <row r="371" customFormat="1" x14ac:dyDescent="0.2"/>
    <row r="372" customFormat="1" x14ac:dyDescent="0.2"/>
    <row r="373" customFormat="1" x14ac:dyDescent="0.2"/>
    <row r="374" customFormat="1" x14ac:dyDescent="0.2"/>
    <row r="375" customFormat="1" x14ac:dyDescent="0.2"/>
    <row r="376" customFormat="1" x14ac:dyDescent="0.2"/>
    <row r="377" customFormat="1" x14ac:dyDescent="0.2"/>
    <row r="378" customFormat="1" x14ac:dyDescent="0.2"/>
    <row r="379" customFormat="1" x14ac:dyDescent="0.2"/>
    <row r="380" customFormat="1" x14ac:dyDescent="0.2"/>
    <row r="381" customFormat="1" x14ac:dyDescent="0.2"/>
    <row r="382" customFormat="1" x14ac:dyDescent="0.2"/>
    <row r="383" customFormat="1" x14ac:dyDescent="0.2"/>
    <row r="384" customFormat="1" x14ac:dyDescent="0.2"/>
    <row r="385" customFormat="1" x14ac:dyDescent="0.2"/>
    <row r="386" customFormat="1" x14ac:dyDescent="0.2"/>
    <row r="387" customFormat="1" x14ac:dyDescent="0.2"/>
    <row r="388" customFormat="1" x14ac:dyDescent="0.2"/>
    <row r="389" customFormat="1" x14ac:dyDescent="0.2"/>
    <row r="390" customFormat="1" x14ac:dyDescent="0.2"/>
    <row r="391" customFormat="1" x14ac:dyDescent="0.2"/>
    <row r="392" customFormat="1" x14ac:dyDescent="0.2"/>
    <row r="393" customFormat="1" x14ac:dyDescent="0.2"/>
    <row r="394" customFormat="1" x14ac:dyDescent="0.2"/>
    <row r="395" customFormat="1" x14ac:dyDescent="0.2"/>
    <row r="396" customFormat="1" x14ac:dyDescent="0.2"/>
    <row r="397" customFormat="1" x14ac:dyDescent="0.2"/>
    <row r="398" customFormat="1" x14ac:dyDescent="0.2"/>
    <row r="399" customFormat="1" x14ac:dyDescent="0.2"/>
    <row r="400" customFormat="1" x14ac:dyDescent="0.2"/>
    <row r="401" customFormat="1" x14ac:dyDescent="0.2"/>
    <row r="402" customFormat="1" x14ac:dyDescent="0.2"/>
    <row r="403" customFormat="1" x14ac:dyDescent="0.2"/>
    <row r="404" customFormat="1" x14ac:dyDescent="0.2"/>
    <row r="405" customFormat="1" x14ac:dyDescent="0.2"/>
    <row r="406" customFormat="1" x14ac:dyDescent="0.2"/>
    <row r="407" customFormat="1" x14ac:dyDescent="0.2"/>
    <row r="408" customFormat="1" x14ac:dyDescent="0.2"/>
    <row r="409" customFormat="1" x14ac:dyDescent="0.2"/>
    <row r="410" customFormat="1" x14ac:dyDescent="0.2"/>
    <row r="411" customFormat="1" x14ac:dyDescent="0.2"/>
    <row r="412" customFormat="1" x14ac:dyDescent="0.2"/>
    <row r="413" customFormat="1" x14ac:dyDescent="0.2"/>
    <row r="414" customFormat="1" x14ac:dyDescent="0.2"/>
    <row r="415" customFormat="1" x14ac:dyDescent="0.2"/>
    <row r="416" customFormat="1" x14ac:dyDescent="0.2"/>
    <row r="417" customFormat="1" x14ac:dyDescent="0.2"/>
    <row r="418" customFormat="1" x14ac:dyDescent="0.2"/>
    <row r="419" customFormat="1" x14ac:dyDescent="0.2"/>
    <row r="420" customFormat="1" x14ac:dyDescent="0.2"/>
    <row r="421" customFormat="1" x14ac:dyDescent="0.2"/>
    <row r="422" customFormat="1" x14ac:dyDescent="0.2"/>
    <row r="423" customFormat="1" x14ac:dyDescent="0.2"/>
    <row r="424" customFormat="1" x14ac:dyDescent="0.2"/>
    <row r="425" customFormat="1" x14ac:dyDescent="0.2"/>
    <row r="426" customFormat="1" x14ac:dyDescent="0.2"/>
    <row r="427" customFormat="1" x14ac:dyDescent="0.2"/>
    <row r="428" customFormat="1" x14ac:dyDescent="0.2"/>
    <row r="429" customFormat="1" x14ac:dyDescent="0.2"/>
    <row r="430" customFormat="1" x14ac:dyDescent="0.2"/>
    <row r="431" customFormat="1" x14ac:dyDescent="0.2"/>
    <row r="432" customFormat="1" x14ac:dyDescent="0.2"/>
    <row r="433" customFormat="1" x14ac:dyDescent="0.2"/>
    <row r="434" customFormat="1" x14ac:dyDescent="0.2"/>
    <row r="435" customFormat="1" x14ac:dyDescent="0.2"/>
    <row r="436" customFormat="1" x14ac:dyDescent="0.2"/>
    <row r="437" customFormat="1" x14ac:dyDescent="0.2"/>
    <row r="438" customFormat="1" x14ac:dyDescent="0.2"/>
    <row r="439" customFormat="1" x14ac:dyDescent="0.2"/>
    <row r="440" customFormat="1" x14ac:dyDescent="0.2"/>
    <row r="441" customFormat="1" x14ac:dyDescent="0.2"/>
    <row r="442" customFormat="1" x14ac:dyDescent="0.2"/>
    <row r="443" customFormat="1" x14ac:dyDescent="0.2"/>
    <row r="444" customFormat="1" x14ac:dyDescent="0.2"/>
    <row r="445" customFormat="1" x14ac:dyDescent="0.2"/>
    <row r="446" customFormat="1" x14ac:dyDescent="0.2"/>
    <row r="447" customFormat="1" x14ac:dyDescent="0.2"/>
    <row r="448" customFormat="1" x14ac:dyDescent="0.2"/>
    <row r="449" customFormat="1" x14ac:dyDescent="0.2"/>
    <row r="450" customFormat="1" x14ac:dyDescent="0.2"/>
    <row r="451" customFormat="1" x14ac:dyDescent="0.2"/>
    <row r="452" customFormat="1" x14ac:dyDescent="0.2"/>
    <row r="453" customFormat="1" x14ac:dyDescent="0.2"/>
    <row r="454" customFormat="1" x14ac:dyDescent="0.2"/>
    <row r="455" customFormat="1" x14ac:dyDescent="0.2"/>
    <row r="456" customFormat="1" x14ac:dyDescent="0.2"/>
    <row r="457" customFormat="1" x14ac:dyDescent="0.2"/>
    <row r="458" customFormat="1" x14ac:dyDescent="0.2"/>
    <row r="459" customFormat="1" x14ac:dyDescent="0.2"/>
    <row r="460" customFormat="1" x14ac:dyDescent="0.2"/>
    <row r="461" customFormat="1" x14ac:dyDescent="0.2"/>
    <row r="462" customFormat="1" x14ac:dyDescent="0.2"/>
    <row r="463" customFormat="1" x14ac:dyDescent="0.2"/>
    <row r="464" customFormat="1" x14ac:dyDescent="0.2"/>
    <row r="465" customFormat="1" x14ac:dyDescent="0.2"/>
    <row r="466" customFormat="1" x14ac:dyDescent="0.2"/>
    <row r="467" customFormat="1" x14ac:dyDescent="0.2"/>
    <row r="468" customFormat="1" x14ac:dyDescent="0.2"/>
    <row r="469" customFormat="1" x14ac:dyDescent="0.2"/>
    <row r="470" customFormat="1" x14ac:dyDescent="0.2"/>
    <row r="471" customFormat="1" x14ac:dyDescent="0.2"/>
    <row r="472" customFormat="1" x14ac:dyDescent="0.2"/>
    <row r="473" customFormat="1" x14ac:dyDescent="0.2"/>
    <row r="474" customFormat="1" x14ac:dyDescent="0.2"/>
    <row r="475" customFormat="1" x14ac:dyDescent="0.2"/>
    <row r="476" customFormat="1" x14ac:dyDescent="0.2"/>
    <row r="477" customFormat="1" x14ac:dyDescent="0.2"/>
  </sheetData>
  <sheetProtection sheet="1" formatCells="0" formatRows="0" insertColumns="0" insertRows="0" deleteRows="0"/>
  <mergeCells count="15">
    <mergeCell ref="B7:E7"/>
    <mergeCell ref="B5:E5"/>
    <mergeCell ref="D257:E257"/>
    <mergeCell ref="A1:E1"/>
    <mergeCell ref="A19:E19"/>
    <mergeCell ref="A208:E208"/>
    <mergeCell ref="B2:E2"/>
    <mergeCell ref="B3:E3"/>
    <mergeCell ref="B4:E4"/>
    <mergeCell ref="A8:E8"/>
    <mergeCell ref="A9:E9"/>
    <mergeCell ref="B6:E6"/>
    <mergeCell ref="D17:E17"/>
    <mergeCell ref="D206:E206"/>
    <mergeCell ref="A10:E10"/>
  </mergeCells>
  <dataValidations xWindow="192" yWindow="499"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21 A204:A205 A12 A16 A210 A256" xr:uid="{00000000-0002-0000-0200-000000000000}">
      <formula1>$B$4</formula1>
      <formula2>$B$5</formula2>
    </dataValidation>
    <dataValidation allowBlank="1" showInputMessage="1" showErrorMessage="1" prompt="Insert additional rows as needed:_x000a_- 'right click' on a row number (left of screen)_x000a_- select 'Insert' (this will insert a row above it)" sqref="A209 A20 A11" xr:uid="{00000000-0002-0000-02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3:A14 A200:A203 A22:A195 A211:A255" xr:uid="{67A21C94-90C0-4AFE-B6AC-F64AD77E4F2B}">
      <formula1>$B$4</formula1>
      <formula2>$B$5</formula2>
    </dataValidation>
  </dataValidations>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Travel</oddFooter>
  </headerFooter>
  <legacyDrawing r:id="rId2"/>
  <extLst>
    <ext xmlns:x14="http://schemas.microsoft.com/office/spreadsheetml/2009/9/main" uri="{CCE6A557-97BC-4b89-ADB6-D9C93CAAB3DF}">
      <x14:dataValidations xmlns:xm="http://schemas.microsoft.com/office/excel/2006/main" xWindow="192" yWindow="499"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2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200-000003000000}">
          <x14:formula1>
            <xm:f>'Summary and sign-off'!$A$29:$A$30</xm:f>
          </x14:formula1>
          <xm:sqref>B7:E7</xm:sqref>
        </x14:dataValidation>
        <x14:dataValidation type="decimal" operator="greaterThan" allowBlank="1" showInputMessage="1" showErrorMessage="1" error="This cell must contain a dollar figure" xr:uid="{00000000-0002-0000-0200-000004000000}">
          <x14:formula1>
            <xm:f>'Summary and sign-off'!$A$47</xm:f>
          </x14:formula1>
          <xm:sqref>B16 B12:B14 B200:B205 B21:B195 B210:B256</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pageSetUpPr fitToPage="1"/>
  </sheetPr>
  <dimension ref="A1:J48"/>
  <sheetViews>
    <sheetView zoomScaleNormal="100" workbookViewId="0">
      <selection activeCell="B7" sqref="B7:E7"/>
    </sheetView>
  </sheetViews>
  <sheetFormatPr defaultColWidth="0" defaultRowHeight="12.75" zeroHeight="1" x14ac:dyDescent="0.2"/>
  <cols>
    <col min="1" max="1" width="35.7109375" customWidth="1"/>
    <col min="2" max="2" width="14.28515625" customWidth="1"/>
    <col min="3" max="3" width="71.42578125" customWidth="1"/>
    <col min="4" max="4" width="50" customWidth="1"/>
    <col min="5" max="5" width="21.42578125" customWidth="1"/>
    <col min="6" max="6" width="39.28515625" customWidth="1"/>
    <col min="7" max="10" width="9.140625" hidden="1" customWidth="1"/>
    <col min="11" max="13" width="0" hidden="1" customWidth="1"/>
  </cols>
  <sheetData>
    <row r="1" spans="1:6" ht="26.25" customHeight="1" x14ac:dyDescent="0.2">
      <c r="A1" s="154" t="s">
        <v>113</v>
      </c>
      <c r="B1" s="154"/>
      <c r="C1" s="154"/>
      <c r="D1" s="154"/>
      <c r="E1" s="154"/>
    </row>
    <row r="2" spans="1:6" ht="21" customHeight="1" x14ac:dyDescent="0.2">
      <c r="A2" s="3" t="s">
        <v>52</v>
      </c>
      <c r="B2" s="157" t="str">
        <f>'Summary and sign-off'!B2:F2</f>
        <v>Commission for Financial Capability</v>
      </c>
      <c r="C2" s="157"/>
      <c r="D2" s="157"/>
      <c r="E2" s="157"/>
    </row>
    <row r="3" spans="1:6" ht="21" customHeight="1" x14ac:dyDescent="0.2">
      <c r="A3" s="3" t="s">
        <v>114</v>
      </c>
      <c r="B3" s="157" t="str">
        <f>'Summary and sign-off'!B3:F3</f>
        <v>Jane Wrightson</v>
      </c>
      <c r="C3" s="157"/>
      <c r="D3" s="157"/>
      <c r="E3" s="157"/>
    </row>
    <row r="4" spans="1:6" ht="21" customHeight="1" x14ac:dyDescent="0.2">
      <c r="A4" s="3" t="s">
        <v>115</v>
      </c>
      <c r="B4" s="157">
        <f>'Summary and sign-off'!B4:F4</f>
        <v>44013</v>
      </c>
      <c r="C4" s="157"/>
      <c r="D4" s="157"/>
      <c r="E4" s="157"/>
    </row>
    <row r="5" spans="1:6" ht="21" customHeight="1" x14ac:dyDescent="0.2">
      <c r="A5" s="3" t="s">
        <v>116</v>
      </c>
      <c r="B5" s="157">
        <f>'Summary and sign-off'!B5:F5</f>
        <v>44377</v>
      </c>
      <c r="C5" s="157"/>
      <c r="D5" s="157"/>
      <c r="E5" s="157"/>
    </row>
    <row r="6" spans="1:6" ht="21" customHeight="1" x14ac:dyDescent="0.2">
      <c r="A6" s="3" t="s">
        <v>117</v>
      </c>
      <c r="B6" s="152" t="s">
        <v>83</v>
      </c>
      <c r="C6" s="152"/>
      <c r="D6" s="152"/>
      <c r="E6" s="152"/>
    </row>
    <row r="7" spans="1:6" ht="21" customHeight="1" x14ac:dyDescent="0.2">
      <c r="A7" s="3" t="s">
        <v>58</v>
      </c>
      <c r="B7" s="152" t="s">
        <v>86</v>
      </c>
      <c r="C7" s="152"/>
      <c r="D7" s="152"/>
      <c r="E7" s="152"/>
    </row>
    <row r="8" spans="1:6" ht="35.25" customHeight="1" x14ac:dyDescent="0.25">
      <c r="A8" s="167" t="s">
        <v>195</v>
      </c>
      <c r="B8" s="167"/>
      <c r="C8" s="168"/>
      <c r="D8" s="168"/>
      <c r="E8" s="168"/>
      <c r="F8" s="27"/>
    </row>
    <row r="9" spans="1:6" ht="35.25" customHeight="1" x14ac:dyDescent="0.25">
      <c r="A9" s="165" t="s">
        <v>196</v>
      </c>
      <c r="B9" s="166"/>
      <c r="C9" s="166"/>
      <c r="D9" s="166"/>
      <c r="E9" s="166"/>
      <c r="F9" s="27"/>
    </row>
    <row r="10" spans="1:6" ht="27" customHeight="1" x14ac:dyDescent="0.2">
      <c r="A10" s="24" t="s">
        <v>197</v>
      </c>
      <c r="B10" s="24" t="s">
        <v>65</v>
      </c>
      <c r="C10" s="24" t="s">
        <v>198</v>
      </c>
      <c r="D10" s="24" t="s">
        <v>199</v>
      </c>
      <c r="E10" s="24" t="s">
        <v>125</v>
      </c>
      <c r="F10" s="20"/>
    </row>
    <row r="11" spans="1:6" s="2" customFormat="1" hidden="1" x14ac:dyDescent="0.2">
      <c r="A11" s="100"/>
      <c r="B11" s="97"/>
      <c r="C11" s="101"/>
      <c r="D11" s="101"/>
      <c r="E11" s="102"/>
    </row>
    <row r="12" spans="1:6" s="2" customFormat="1" x14ac:dyDescent="0.2">
      <c r="A12" s="120">
        <v>44014</v>
      </c>
      <c r="B12" s="121">
        <f>28.09+4.21</f>
        <v>32.299999999999997</v>
      </c>
      <c r="C12" s="132" t="s">
        <v>200</v>
      </c>
      <c r="D12" s="125" t="s">
        <v>201</v>
      </c>
      <c r="E12" s="126"/>
    </row>
    <row r="13" spans="1:6" s="2" customFormat="1" x14ac:dyDescent="0.2">
      <c r="A13" s="120">
        <v>44034</v>
      </c>
      <c r="B13" s="121">
        <f>60.4+9.06</f>
        <v>69.459999999999994</v>
      </c>
      <c r="C13" s="132" t="s">
        <v>200</v>
      </c>
      <c r="D13" s="125" t="s">
        <v>201</v>
      </c>
      <c r="E13" s="126"/>
    </row>
    <row r="14" spans="1:6" s="2" customFormat="1" x14ac:dyDescent="0.2">
      <c r="A14" s="120">
        <v>44033</v>
      </c>
      <c r="B14" s="121">
        <f>34.7+5.2</f>
        <v>39.900000000000006</v>
      </c>
      <c r="C14" s="132" t="s">
        <v>200</v>
      </c>
      <c r="D14" s="125" t="s">
        <v>201</v>
      </c>
      <c r="E14" s="126"/>
    </row>
    <row r="15" spans="1:6" s="2" customFormat="1" x14ac:dyDescent="0.2">
      <c r="A15" s="120">
        <v>44036</v>
      </c>
      <c r="B15" s="121">
        <f>13.91+2.09</f>
        <v>16</v>
      </c>
      <c r="C15" s="132" t="s">
        <v>200</v>
      </c>
      <c r="D15" s="125" t="s">
        <v>202</v>
      </c>
      <c r="E15" s="126"/>
    </row>
    <row r="16" spans="1:6" s="2" customFormat="1" x14ac:dyDescent="0.2">
      <c r="A16" s="120">
        <v>44036</v>
      </c>
      <c r="B16" s="121">
        <f>40.43+6.07</f>
        <v>46.5</v>
      </c>
      <c r="C16" s="132" t="s">
        <v>200</v>
      </c>
      <c r="D16" s="125" t="s">
        <v>201</v>
      </c>
      <c r="E16" s="126"/>
    </row>
    <row r="17" spans="1:5" s="2" customFormat="1" x14ac:dyDescent="0.2">
      <c r="A17" s="120"/>
      <c r="B17" s="121"/>
      <c r="C17" s="132"/>
      <c r="D17" s="125"/>
      <c r="E17" s="126"/>
    </row>
    <row r="18" spans="1:5" s="2" customFormat="1" x14ac:dyDescent="0.2">
      <c r="A18" s="120">
        <v>44049</v>
      </c>
      <c r="B18" s="121">
        <f>65.22+9.78</f>
        <v>75</v>
      </c>
      <c r="C18" s="132" t="s">
        <v>200</v>
      </c>
      <c r="D18" s="125" t="s">
        <v>201</v>
      </c>
      <c r="E18" s="126"/>
    </row>
    <row r="19" spans="1:5" s="2" customFormat="1" x14ac:dyDescent="0.2">
      <c r="A19" s="120">
        <v>44051</v>
      </c>
      <c r="B19" s="121">
        <f>34.35+5.15</f>
        <v>39.5</v>
      </c>
      <c r="C19" s="132" t="s">
        <v>200</v>
      </c>
      <c r="D19" s="132" t="s">
        <v>202</v>
      </c>
      <c r="E19" s="126"/>
    </row>
    <row r="20" spans="1:5" s="2" customFormat="1" x14ac:dyDescent="0.2">
      <c r="A20" s="120">
        <v>44053</v>
      </c>
      <c r="B20" s="121">
        <v>54</v>
      </c>
      <c r="C20" s="132" t="s">
        <v>200</v>
      </c>
      <c r="D20" s="125" t="s">
        <v>201</v>
      </c>
      <c r="E20" s="126"/>
    </row>
    <row r="21" spans="1:5" s="2" customFormat="1" x14ac:dyDescent="0.2">
      <c r="A21" s="120"/>
      <c r="B21" s="121"/>
      <c r="C21" s="132"/>
      <c r="D21" s="125"/>
      <c r="E21" s="126"/>
    </row>
    <row r="22" spans="1:5" s="2" customFormat="1" x14ac:dyDescent="0.2">
      <c r="A22" s="120">
        <v>44090</v>
      </c>
      <c r="B22" s="121">
        <v>55.5</v>
      </c>
      <c r="C22" s="132" t="s">
        <v>200</v>
      </c>
      <c r="D22" s="125" t="s">
        <v>203</v>
      </c>
      <c r="E22" s="126"/>
    </row>
    <row r="23" spans="1:5" s="2" customFormat="1" x14ac:dyDescent="0.2">
      <c r="A23" s="120"/>
      <c r="B23" s="121"/>
      <c r="C23" s="132"/>
      <c r="D23" s="125"/>
      <c r="E23" s="126"/>
    </row>
    <row r="24" spans="1:5" s="2" customFormat="1" x14ac:dyDescent="0.2">
      <c r="A24" s="120">
        <v>44119</v>
      </c>
      <c r="B24" s="121">
        <v>150</v>
      </c>
      <c r="C24" s="132" t="s">
        <v>200</v>
      </c>
      <c r="D24" s="125" t="s">
        <v>204</v>
      </c>
      <c r="E24" s="126"/>
    </row>
    <row r="25" spans="1:5" s="2" customFormat="1" x14ac:dyDescent="0.2">
      <c r="A25" s="120">
        <v>44119</v>
      </c>
      <c r="B25" s="121">
        <v>15.4</v>
      </c>
      <c r="C25" s="132" t="s">
        <v>200</v>
      </c>
      <c r="D25" s="125" t="s">
        <v>201</v>
      </c>
      <c r="E25" s="126"/>
    </row>
    <row r="26" spans="1:5" s="2" customFormat="1" x14ac:dyDescent="0.2">
      <c r="A26" s="120">
        <v>44124</v>
      </c>
      <c r="B26" s="121">
        <v>43.14</v>
      </c>
      <c r="C26" s="132" t="s">
        <v>200</v>
      </c>
      <c r="D26" s="125" t="s">
        <v>201</v>
      </c>
      <c r="E26" s="126"/>
    </row>
    <row r="27" spans="1:5" s="2" customFormat="1" x14ac:dyDescent="0.2">
      <c r="A27" s="120"/>
      <c r="B27" s="121"/>
      <c r="C27" s="137"/>
      <c r="D27" s="125"/>
      <c r="E27" s="126"/>
    </row>
    <row r="28" spans="1:5" s="2" customFormat="1" x14ac:dyDescent="0.2">
      <c r="A28" s="120">
        <v>44151</v>
      </c>
      <c r="B28" s="121">
        <f>SUM(38.7+5.8)</f>
        <v>44.5</v>
      </c>
      <c r="C28" s="125" t="s">
        <v>205</v>
      </c>
      <c r="D28" s="125" t="s">
        <v>201</v>
      </c>
      <c r="E28" s="126"/>
    </row>
    <row r="29" spans="1:5" s="2" customFormat="1" x14ac:dyDescent="0.2">
      <c r="A29" s="120"/>
      <c r="B29" s="121"/>
      <c r="C29" s="142"/>
      <c r="D29" s="125"/>
      <c r="E29" s="126"/>
    </row>
    <row r="30" spans="1:5" s="2" customFormat="1" x14ac:dyDescent="0.2">
      <c r="A30" s="120">
        <v>44167</v>
      </c>
      <c r="B30" s="121">
        <v>55</v>
      </c>
      <c r="C30" s="132" t="s">
        <v>205</v>
      </c>
      <c r="D30" s="125" t="s">
        <v>206</v>
      </c>
      <c r="E30" s="126"/>
    </row>
    <row r="31" spans="1:5" s="2" customFormat="1" x14ac:dyDescent="0.2">
      <c r="A31" s="120"/>
      <c r="B31" s="121"/>
      <c r="C31" s="125"/>
      <c r="D31" s="125"/>
      <c r="E31" s="126"/>
    </row>
    <row r="32" spans="1:5" s="2" customFormat="1" x14ac:dyDescent="0.2">
      <c r="A32" s="124">
        <v>44298</v>
      </c>
      <c r="B32" s="121">
        <v>29.4</v>
      </c>
      <c r="C32" s="125" t="s">
        <v>205</v>
      </c>
      <c r="D32" s="125" t="s">
        <v>207</v>
      </c>
      <c r="E32" s="126"/>
    </row>
    <row r="33" spans="1:6" s="2" customFormat="1" x14ac:dyDescent="0.2">
      <c r="A33" s="124"/>
      <c r="B33" s="121"/>
      <c r="C33" s="125"/>
      <c r="D33" s="125"/>
      <c r="E33" s="126"/>
    </row>
    <row r="34" spans="1:6" s="2" customFormat="1" ht="11.25" hidden="1" customHeight="1" x14ac:dyDescent="0.2">
      <c r="A34" s="100"/>
      <c r="B34" s="97"/>
      <c r="C34" s="101"/>
      <c r="D34" s="101"/>
      <c r="E34" s="102"/>
    </row>
    <row r="35" spans="1:6" ht="34.5" customHeight="1" x14ac:dyDescent="0.2">
      <c r="A35" s="54" t="s">
        <v>208</v>
      </c>
      <c r="B35" s="63">
        <f>SUM(B11:B34)</f>
        <v>765.59999999999991</v>
      </c>
      <c r="C35" s="71" t="str">
        <f>IF(SUBTOTAL(3,B11:B34)=SUBTOTAL(103,B11:B34),'Summary and sign-off'!$A$48,'Summary and sign-off'!$A$49)</f>
        <v>Check - there are no hidden rows with data</v>
      </c>
      <c r="D35" s="158" t="str">
        <f>IF('Summary and sign-off'!F58='Summary and sign-off'!F54,'Summary and sign-off'!A51,'Summary and sign-off'!A50)</f>
        <v>Check - each entry provides sufficient information</v>
      </c>
      <c r="E35" s="158"/>
      <c r="F35" s="2"/>
    </row>
    <row r="36" spans="1:6" x14ac:dyDescent="0.2">
      <c r="A36" s="18"/>
      <c r="B36" s="17"/>
      <c r="C36" s="17"/>
      <c r="D36" s="17"/>
      <c r="E36" s="17"/>
    </row>
    <row r="37" spans="1:6" x14ac:dyDescent="0.2">
      <c r="A37" s="18" t="s">
        <v>76</v>
      </c>
      <c r="B37" s="19"/>
      <c r="C37" s="17"/>
      <c r="D37" s="17"/>
      <c r="E37" s="17"/>
    </row>
    <row r="38" spans="1:6" ht="12.75" customHeight="1" x14ac:dyDescent="0.2">
      <c r="A38" s="20" t="s">
        <v>209</v>
      </c>
      <c r="B38" s="20"/>
      <c r="C38" s="20"/>
      <c r="D38" s="20"/>
      <c r="E38" s="20"/>
    </row>
    <row r="39" spans="1:6" x14ac:dyDescent="0.2">
      <c r="A39" s="20" t="s">
        <v>210</v>
      </c>
      <c r="B39" s="20"/>
      <c r="C39" s="28"/>
      <c r="D39" s="28"/>
      <c r="E39" s="28"/>
    </row>
    <row r="40" spans="1:6" x14ac:dyDescent="0.2">
      <c r="A40" s="20" t="s">
        <v>82</v>
      </c>
      <c r="B40" s="19"/>
      <c r="C40" s="17"/>
      <c r="D40" s="17"/>
      <c r="E40" s="17"/>
      <c r="F40" s="17"/>
    </row>
    <row r="41" spans="1:6" x14ac:dyDescent="0.2">
      <c r="A41" s="20" t="s">
        <v>211</v>
      </c>
      <c r="B41" s="20"/>
      <c r="C41" s="28"/>
      <c r="D41" s="28"/>
      <c r="E41" s="28"/>
    </row>
    <row r="42" spans="1:6" ht="12.75" customHeight="1" x14ac:dyDescent="0.2">
      <c r="A42" s="20" t="s">
        <v>212</v>
      </c>
      <c r="B42" s="20"/>
      <c r="C42" s="22"/>
      <c r="D42" s="22"/>
      <c r="E42" s="22"/>
    </row>
    <row r="43" spans="1:6" x14ac:dyDescent="0.2">
      <c r="A43" s="17"/>
      <c r="B43" s="17"/>
      <c r="C43" s="17"/>
      <c r="D43" s="17"/>
      <c r="E43" s="17"/>
    </row>
    <row r="44" spans="1:6" x14ac:dyDescent="0.2"/>
    <row r="45" spans="1:6" x14ac:dyDescent="0.2"/>
    <row r="46" spans="1:6" x14ac:dyDescent="0.2"/>
    <row r="47" spans="1:6" x14ac:dyDescent="0.2"/>
    <row r="48" spans="1:6" x14ac:dyDescent="0.2"/>
  </sheetData>
  <sheetProtection sheet="1" formatCells="0" insertRows="0" deleteRows="0"/>
  <mergeCells count="10">
    <mergeCell ref="D35:E35"/>
    <mergeCell ref="B6:E6"/>
    <mergeCell ref="B5:E5"/>
    <mergeCell ref="A1:E1"/>
    <mergeCell ref="A9:E9"/>
    <mergeCell ref="B2:E2"/>
    <mergeCell ref="B3:E3"/>
    <mergeCell ref="B4:E4"/>
    <mergeCell ref="A8:E8"/>
    <mergeCell ref="B7:E7"/>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34" xr:uid="{00000000-0002-0000-03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3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A14 A15 A16:A17 A18 A19 A20:A31 A32 A33" xr:uid="{9A7E9F63-43B8-46EF-8656-0D5E1A7A706A}">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Hospitality</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3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300-000003000000}">
          <x14:formula1>
            <xm:f>'Summary and sign-off'!$A$29:$A$30</xm:f>
          </x14:formula1>
          <xm:sqref>B7:E7</xm:sqref>
        </x14:dataValidation>
        <x14:dataValidation type="decimal" operator="greaterThan" allowBlank="1" showInputMessage="1" showErrorMessage="1" error="This cell must contain a dollar figure" xr:uid="{00000000-0002-0000-0300-000004000000}">
          <x14:formula1>
            <xm:f>'Summary and sign-off'!$A$47</xm:f>
          </x14:formula1>
          <xm:sqref>B11:B34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pageSetUpPr fitToPage="1"/>
  </sheetPr>
  <dimension ref="A1:M53"/>
  <sheetViews>
    <sheetView zoomScaleNormal="100" workbookViewId="0">
      <selection activeCell="F9" sqref="F9"/>
    </sheetView>
  </sheetViews>
  <sheetFormatPr defaultColWidth="0" defaultRowHeight="12.75" zeroHeight="1" x14ac:dyDescent="0.2"/>
  <cols>
    <col min="1" max="1" width="35.7109375" customWidth="1"/>
    <col min="2" max="2" width="14.28515625" customWidth="1"/>
    <col min="3" max="3" width="71.42578125" customWidth="1"/>
    <col min="4" max="4" width="50" customWidth="1"/>
    <col min="5" max="5" width="21.42578125" customWidth="1"/>
    <col min="6" max="6" width="36.85546875" customWidth="1"/>
    <col min="7" max="10" width="9.140625" hidden="1" customWidth="1"/>
    <col min="11" max="13" width="0" hidden="1" customWidth="1"/>
    <col min="14" max="16384" width="9.140625" hidden="1"/>
  </cols>
  <sheetData>
    <row r="1" spans="1:6" ht="26.25" customHeight="1" x14ac:dyDescent="0.2">
      <c r="A1" s="154" t="s">
        <v>113</v>
      </c>
      <c r="B1" s="154"/>
      <c r="C1" s="154"/>
      <c r="D1" s="154"/>
      <c r="E1" s="154"/>
    </row>
    <row r="2" spans="1:6" ht="21" customHeight="1" x14ac:dyDescent="0.2">
      <c r="A2" s="3" t="s">
        <v>52</v>
      </c>
      <c r="B2" s="157" t="str">
        <f>'Summary and sign-off'!B2:F2</f>
        <v>Commission for Financial Capability</v>
      </c>
      <c r="C2" s="157"/>
      <c r="D2" s="157"/>
      <c r="E2" s="157"/>
    </row>
    <row r="3" spans="1:6" ht="21" customHeight="1" x14ac:dyDescent="0.2">
      <c r="A3" s="3" t="s">
        <v>114</v>
      </c>
      <c r="B3" s="157" t="str">
        <f>'Summary and sign-off'!B3:F3</f>
        <v>Jane Wrightson</v>
      </c>
      <c r="C3" s="157"/>
      <c r="D3" s="157"/>
      <c r="E3" s="157"/>
    </row>
    <row r="4" spans="1:6" ht="21" customHeight="1" x14ac:dyDescent="0.2">
      <c r="A4" s="3" t="s">
        <v>115</v>
      </c>
      <c r="B4" s="157">
        <f>'Summary and sign-off'!B4:F4</f>
        <v>44013</v>
      </c>
      <c r="C4" s="157"/>
      <c r="D4" s="157"/>
      <c r="E4" s="157"/>
    </row>
    <row r="5" spans="1:6" ht="21" customHeight="1" x14ac:dyDescent="0.2">
      <c r="A5" s="3" t="s">
        <v>116</v>
      </c>
      <c r="B5" s="157">
        <f>'Summary and sign-off'!B5:F5</f>
        <v>44377</v>
      </c>
      <c r="C5" s="157"/>
      <c r="D5" s="157"/>
      <c r="E5" s="157"/>
    </row>
    <row r="6" spans="1:6" ht="21" customHeight="1" x14ac:dyDescent="0.2">
      <c r="A6" s="3" t="s">
        <v>117</v>
      </c>
      <c r="B6" s="152" t="s">
        <v>83</v>
      </c>
      <c r="C6" s="152"/>
      <c r="D6" s="152"/>
      <c r="E6" s="152"/>
      <c r="F6" s="23"/>
    </row>
    <row r="7" spans="1:6" ht="21" customHeight="1" x14ac:dyDescent="0.2">
      <c r="A7" s="3" t="s">
        <v>58</v>
      </c>
      <c r="B7" s="152" t="s">
        <v>86</v>
      </c>
      <c r="C7" s="152"/>
      <c r="D7" s="152"/>
      <c r="E7" s="152"/>
      <c r="F7" s="23"/>
    </row>
    <row r="8" spans="1:6" ht="35.25" customHeight="1" x14ac:dyDescent="0.2">
      <c r="A8" s="161" t="s">
        <v>213</v>
      </c>
      <c r="B8" s="161"/>
      <c r="C8" s="168"/>
      <c r="D8" s="168"/>
      <c r="E8" s="168"/>
    </row>
    <row r="9" spans="1:6" ht="35.25" customHeight="1" x14ac:dyDescent="0.2">
      <c r="A9" s="169" t="s">
        <v>214</v>
      </c>
      <c r="B9" s="170"/>
      <c r="C9" s="170"/>
      <c r="D9" s="170"/>
      <c r="E9" s="170"/>
    </row>
    <row r="10" spans="1:6" ht="27" customHeight="1" x14ac:dyDescent="0.2">
      <c r="A10" s="24" t="s">
        <v>121</v>
      </c>
      <c r="B10" s="24" t="s">
        <v>65</v>
      </c>
      <c r="C10" s="24" t="s">
        <v>215</v>
      </c>
      <c r="D10" s="24" t="s">
        <v>216</v>
      </c>
      <c r="E10" s="24" t="s">
        <v>125</v>
      </c>
      <c r="F10" s="20"/>
    </row>
    <row r="11" spans="1:6" s="2" customFormat="1" hidden="1" x14ac:dyDescent="0.2">
      <c r="A11" s="100"/>
      <c r="B11" s="97"/>
      <c r="C11" s="101"/>
      <c r="D11" s="101"/>
      <c r="E11" s="102"/>
    </row>
    <row r="12" spans="1:6" s="2" customFormat="1" x14ac:dyDescent="0.2">
      <c r="A12" s="120"/>
      <c r="B12" s="121"/>
      <c r="C12" s="125"/>
      <c r="D12" s="125"/>
      <c r="E12" s="126"/>
    </row>
    <row r="13" spans="1:6" s="2" customFormat="1" x14ac:dyDescent="0.2">
      <c r="A13" s="120">
        <v>44035</v>
      </c>
      <c r="B13" s="121">
        <v>31.31</v>
      </c>
      <c r="C13" s="125" t="s">
        <v>217</v>
      </c>
      <c r="D13" s="125" t="s">
        <v>218</v>
      </c>
      <c r="E13" s="126"/>
    </row>
    <row r="14" spans="1:6" s="2" customFormat="1" x14ac:dyDescent="0.2">
      <c r="A14" s="120"/>
      <c r="B14" s="121"/>
      <c r="C14" s="125"/>
      <c r="D14" s="125"/>
      <c r="E14" s="126"/>
    </row>
    <row r="15" spans="1:6" s="2" customFormat="1" x14ac:dyDescent="0.2">
      <c r="A15" s="120">
        <v>44066</v>
      </c>
      <c r="B15" s="121">
        <v>27.65</v>
      </c>
      <c r="C15" s="125" t="s">
        <v>217</v>
      </c>
      <c r="D15" s="125" t="s">
        <v>218</v>
      </c>
      <c r="E15" s="126"/>
    </row>
    <row r="16" spans="1:6" s="2" customFormat="1" x14ac:dyDescent="0.2">
      <c r="A16" s="120"/>
      <c r="B16" s="121"/>
      <c r="C16" s="125"/>
      <c r="D16" s="125"/>
      <c r="E16" s="126"/>
    </row>
    <row r="17" spans="1:5" s="2" customFormat="1" x14ac:dyDescent="0.2">
      <c r="A17" s="120">
        <v>44097</v>
      </c>
      <c r="B17" s="121">
        <v>26.67</v>
      </c>
      <c r="C17" s="125" t="s">
        <v>217</v>
      </c>
      <c r="D17" s="125" t="s">
        <v>218</v>
      </c>
      <c r="E17" s="126"/>
    </row>
    <row r="18" spans="1:5" s="2" customFormat="1" x14ac:dyDescent="0.2">
      <c r="A18" s="120"/>
      <c r="B18" s="121"/>
      <c r="C18" s="125"/>
      <c r="D18" s="125"/>
      <c r="E18" s="126"/>
    </row>
    <row r="19" spans="1:5" s="2" customFormat="1" x14ac:dyDescent="0.2">
      <c r="A19" s="120">
        <v>44127</v>
      </c>
      <c r="B19" s="121">
        <v>26.67</v>
      </c>
      <c r="C19" s="125" t="s">
        <v>217</v>
      </c>
      <c r="D19" s="125" t="s">
        <v>218</v>
      </c>
      <c r="E19" s="126"/>
    </row>
    <row r="20" spans="1:5" s="2" customFormat="1" x14ac:dyDescent="0.2">
      <c r="A20" s="120"/>
      <c r="B20" s="121"/>
      <c r="C20" s="125"/>
      <c r="D20" s="125"/>
      <c r="E20" s="126"/>
    </row>
    <row r="21" spans="1:5" s="2" customFormat="1" x14ac:dyDescent="0.2">
      <c r="A21" s="120">
        <v>44158</v>
      </c>
      <c r="B21" s="121">
        <v>27.57</v>
      </c>
      <c r="C21" s="125" t="s">
        <v>217</v>
      </c>
      <c r="D21" s="125" t="s">
        <v>218</v>
      </c>
      <c r="E21" s="126"/>
    </row>
    <row r="22" spans="1:5" s="2" customFormat="1" x14ac:dyDescent="0.2">
      <c r="A22" s="120"/>
      <c r="B22" s="121"/>
      <c r="C22" s="125"/>
      <c r="D22" s="125"/>
      <c r="E22" s="126"/>
    </row>
    <row r="23" spans="1:5" s="2" customFormat="1" x14ac:dyDescent="0.2">
      <c r="A23" s="120">
        <v>44188</v>
      </c>
      <c r="B23" s="121">
        <v>34.51</v>
      </c>
      <c r="C23" s="125" t="s">
        <v>217</v>
      </c>
      <c r="D23" s="125" t="s">
        <v>218</v>
      </c>
      <c r="E23" s="126"/>
    </row>
    <row r="24" spans="1:5" s="2" customFormat="1" x14ac:dyDescent="0.2">
      <c r="A24" s="120"/>
      <c r="B24" s="121"/>
      <c r="C24" s="125"/>
      <c r="D24" s="125"/>
      <c r="E24" s="126"/>
    </row>
    <row r="25" spans="1:5" s="2" customFormat="1" x14ac:dyDescent="0.2">
      <c r="A25" s="120">
        <v>44197</v>
      </c>
      <c r="B25" s="121">
        <v>545</v>
      </c>
      <c r="C25" s="125" t="s">
        <v>219</v>
      </c>
      <c r="D25" s="125" t="s">
        <v>220</v>
      </c>
      <c r="E25" s="126"/>
    </row>
    <row r="26" spans="1:5" s="2" customFormat="1" x14ac:dyDescent="0.2">
      <c r="A26" s="120"/>
      <c r="B26" s="121"/>
      <c r="C26" s="125"/>
      <c r="D26" s="125"/>
      <c r="E26" s="126"/>
    </row>
    <row r="27" spans="1:5" s="2" customFormat="1" x14ac:dyDescent="0.2">
      <c r="A27" s="120">
        <v>44219</v>
      </c>
      <c r="B27" s="121">
        <v>27.06</v>
      </c>
      <c r="C27" s="125" t="s">
        <v>217</v>
      </c>
      <c r="D27" s="125" t="s">
        <v>218</v>
      </c>
      <c r="E27" s="126"/>
    </row>
    <row r="28" spans="1:5" s="2" customFormat="1" x14ac:dyDescent="0.2">
      <c r="A28" s="120"/>
      <c r="B28" s="121"/>
      <c r="C28" s="125"/>
      <c r="D28" s="125"/>
      <c r="E28" s="126"/>
    </row>
    <row r="29" spans="1:5" s="2" customFormat="1" x14ac:dyDescent="0.2">
      <c r="A29" s="120">
        <v>44250</v>
      </c>
      <c r="B29" s="121">
        <v>27.84</v>
      </c>
      <c r="C29" s="125" t="s">
        <v>217</v>
      </c>
      <c r="D29" s="125" t="s">
        <v>218</v>
      </c>
      <c r="E29" s="126"/>
    </row>
    <row r="30" spans="1:5" s="2" customFormat="1" x14ac:dyDescent="0.2">
      <c r="A30" s="120"/>
      <c r="B30" s="121"/>
      <c r="C30" s="125"/>
      <c r="D30" s="125"/>
      <c r="E30" s="126"/>
    </row>
    <row r="31" spans="1:5" s="2" customFormat="1" x14ac:dyDescent="0.2">
      <c r="A31" s="120">
        <v>44278</v>
      </c>
      <c r="B31" s="121">
        <v>27.45</v>
      </c>
      <c r="C31" s="125" t="s">
        <v>217</v>
      </c>
      <c r="D31" s="125" t="s">
        <v>218</v>
      </c>
      <c r="E31" s="126"/>
    </row>
    <row r="32" spans="1:5" s="2" customFormat="1" x14ac:dyDescent="0.2">
      <c r="A32" s="120"/>
      <c r="B32" s="121"/>
      <c r="C32" s="125"/>
      <c r="D32" s="125"/>
      <c r="E32" s="126"/>
    </row>
    <row r="33" spans="1:6" s="2" customFormat="1" x14ac:dyDescent="0.2">
      <c r="A33" s="120">
        <v>44309</v>
      </c>
      <c r="B33" s="121">
        <v>26.67</v>
      </c>
      <c r="C33" s="125" t="s">
        <v>217</v>
      </c>
      <c r="D33" s="125" t="s">
        <v>218</v>
      </c>
      <c r="E33" s="126"/>
    </row>
    <row r="34" spans="1:6" s="2" customFormat="1" x14ac:dyDescent="0.2">
      <c r="A34" s="120"/>
      <c r="B34" s="121"/>
      <c r="C34" s="125"/>
      <c r="D34" s="125"/>
      <c r="E34" s="126"/>
    </row>
    <row r="35" spans="1:6" s="2" customFormat="1" x14ac:dyDescent="0.2">
      <c r="A35" s="120">
        <v>44339</v>
      </c>
      <c r="B35" s="121">
        <v>26.67</v>
      </c>
      <c r="C35" s="125" t="s">
        <v>217</v>
      </c>
      <c r="D35" s="125" t="s">
        <v>218</v>
      </c>
      <c r="E35" s="126"/>
    </row>
    <row r="36" spans="1:6" s="2" customFormat="1" x14ac:dyDescent="0.2">
      <c r="A36" s="120"/>
      <c r="B36" s="121"/>
      <c r="C36" s="125"/>
      <c r="D36" s="125"/>
      <c r="E36" s="126"/>
    </row>
    <row r="37" spans="1:6" s="2" customFormat="1" x14ac:dyDescent="0.2">
      <c r="A37" s="124">
        <v>44370</v>
      </c>
      <c r="B37" s="121">
        <v>68.510000000000005</v>
      </c>
      <c r="C37" s="125" t="s">
        <v>217</v>
      </c>
      <c r="D37" s="125" t="s">
        <v>218</v>
      </c>
      <c r="E37" s="126"/>
    </row>
    <row r="38" spans="1:6" s="2" customFormat="1" hidden="1" x14ac:dyDescent="0.2">
      <c r="A38" s="100"/>
      <c r="B38" s="97"/>
      <c r="C38" s="101"/>
      <c r="D38" s="101"/>
      <c r="E38" s="102"/>
    </row>
    <row r="39" spans="1:6" ht="34.5" customHeight="1" x14ac:dyDescent="0.2">
      <c r="A39" s="54" t="s">
        <v>221</v>
      </c>
      <c r="B39" s="63">
        <f>SUM(B11:B38)</f>
        <v>923.57999999999993</v>
      </c>
      <c r="C39" s="71" t="str">
        <f>IF(SUBTOTAL(3,B11:B38)=SUBTOTAL(103,B11:B38),'Summary and sign-off'!$A$48,'Summary and sign-off'!$A$49)</f>
        <v>Check - there are no hidden rows with data</v>
      </c>
      <c r="D39" s="158" t="str">
        <f>IF('Summary and sign-off'!F59='Summary and sign-off'!F54,'Summary and sign-off'!A51,'Summary and sign-off'!A50)</f>
        <v>Check - each entry provides sufficient information</v>
      </c>
      <c r="E39" s="158"/>
    </row>
    <row r="40" spans="1:6" ht="14.1" customHeight="1" x14ac:dyDescent="0.2">
      <c r="B40" s="17"/>
      <c r="C40" s="17"/>
      <c r="D40" s="17"/>
      <c r="E40" s="17"/>
    </row>
    <row r="41" spans="1:6" x14ac:dyDescent="0.2">
      <c r="A41" s="18" t="s">
        <v>222</v>
      </c>
      <c r="B41" s="17"/>
      <c r="C41" s="17"/>
      <c r="D41" s="17"/>
      <c r="E41" s="17"/>
    </row>
    <row r="42" spans="1:6" ht="12.6" customHeight="1" x14ac:dyDescent="0.2">
      <c r="A42" s="20" t="s">
        <v>189</v>
      </c>
      <c r="B42" s="17"/>
      <c r="C42" s="17"/>
      <c r="D42" s="17"/>
      <c r="E42" s="17"/>
    </row>
    <row r="43" spans="1:6" x14ac:dyDescent="0.2">
      <c r="A43" s="20" t="s">
        <v>82</v>
      </c>
      <c r="B43" s="19"/>
      <c r="C43" s="17"/>
      <c r="D43" s="17"/>
      <c r="E43" s="17"/>
      <c r="F43" s="17"/>
    </row>
    <row r="44" spans="1:6" x14ac:dyDescent="0.2">
      <c r="A44" s="20" t="s">
        <v>211</v>
      </c>
      <c r="C44" s="17"/>
      <c r="D44" s="17"/>
      <c r="E44" s="17"/>
      <c r="F44" s="17"/>
    </row>
    <row r="45" spans="1:6" ht="12.75" customHeight="1" x14ac:dyDescent="0.2">
      <c r="A45" s="20" t="s">
        <v>212</v>
      </c>
      <c r="B45" s="25"/>
      <c r="C45" s="22"/>
      <c r="D45" s="22"/>
      <c r="E45" s="22"/>
      <c r="F45" s="22"/>
    </row>
    <row r="46" spans="1:6" x14ac:dyDescent="0.2">
      <c r="B46" s="26"/>
      <c r="C46" s="17"/>
      <c r="D46" s="17"/>
      <c r="E46" s="17"/>
    </row>
    <row r="47" spans="1:6" hidden="1" x14ac:dyDescent="0.2">
      <c r="A47" s="17"/>
      <c r="B47" s="17"/>
      <c r="C47" s="17"/>
      <c r="D47" s="17"/>
    </row>
    <row r="48" spans="1:6" ht="12.75" hidden="1" customHeight="1" x14ac:dyDescent="0.2"/>
    <row r="49" spans="1:5" hidden="1" x14ac:dyDescent="0.2">
      <c r="A49" s="17"/>
      <c r="B49" s="17"/>
      <c r="C49" s="17"/>
      <c r="D49" s="17"/>
      <c r="E49" s="17"/>
    </row>
    <row r="50" spans="1:5" hidden="1" x14ac:dyDescent="0.2">
      <c r="A50" s="17"/>
      <c r="B50" s="17"/>
      <c r="C50" s="17"/>
      <c r="D50" s="17"/>
      <c r="E50" s="17"/>
    </row>
    <row r="51" spans="1:5" hidden="1" x14ac:dyDescent="0.2">
      <c r="A51" s="17"/>
      <c r="B51" s="17"/>
      <c r="C51" s="17"/>
      <c r="D51" s="17"/>
      <c r="E51" s="17"/>
    </row>
    <row r="52" spans="1:5" hidden="1" x14ac:dyDescent="0.2">
      <c r="A52" s="17"/>
      <c r="B52" s="17"/>
      <c r="C52" s="17"/>
      <c r="D52" s="17"/>
      <c r="E52" s="17"/>
    </row>
    <row r="53" spans="1:5" hidden="1" x14ac:dyDescent="0.2">
      <c r="A53" s="17"/>
      <c r="B53" s="17"/>
      <c r="C53" s="17"/>
      <c r="D53" s="17"/>
      <c r="E53" s="17"/>
    </row>
  </sheetData>
  <sheetProtection sheet="1" formatCells="0" insertRows="0" deleteRows="0"/>
  <mergeCells count="10">
    <mergeCell ref="D39:E39"/>
    <mergeCell ref="B6:E6"/>
    <mergeCell ref="B5:E5"/>
    <mergeCell ref="B7:E7"/>
    <mergeCell ref="A1:E1"/>
    <mergeCell ref="B2:E2"/>
    <mergeCell ref="B3:E3"/>
    <mergeCell ref="B4:E4"/>
    <mergeCell ref="A9:E9"/>
    <mergeCell ref="A8:E8"/>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38" xr:uid="{00000000-0002-0000-04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4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A34 A35 A36 A37" xr:uid="{687D4BD6-8F5F-4681-B352-360D3908846F}">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All other expenses</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4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400-000003000000}">
          <x14:formula1>
            <xm:f>'Summary and sign-off'!$A$29:$A$30</xm:f>
          </x14:formula1>
          <xm:sqref>B7:E7</xm:sqref>
        </x14:dataValidation>
        <x14:dataValidation type="decimal" operator="greaterThan" allowBlank="1" showInputMessage="1" showErrorMessage="1" error="This cell must contain a dollar figure" xr:uid="{00000000-0002-0000-0400-000004000000}">
          <x14:formula1>
            <xm:f>'Summary and sign-off'!$A$47</xm:f>
          </x14:formula1>
          <xm:sqref>B11:B38</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249977111117893"/>
    <pageSetUpPr fitToPage="1"/>
  </sheetPr>
  <dimension ref="A1:J45"/>
  <sheetViews>
    <sheetView tabSelected="1" zoomScaleNormal="100" workbookViewId="0">
      <selection activeCell="F15" sqref="F15"/>
    </sheetView>
  </sheetViews>
  <sheetFormatPr defaultColWidth="0" defaultRowHeight="12.75" zeroHeight="1" x14ac:dyDescent="0.2"/>
  <cols>
    <col min="1" max="1" width="35.7109375" customWidth="1"/>
    <col min="2" max="2" width="46.85546875" customWidth="1"/>
    <col min="3" max="3" width="22.140625" customWidth="1"/>
    <col min="4" max="4" width="25.42578125" customWidth="1"/>
    <col min="5" max="6" width="35.7109375" customWidth="1"/>
    <col min="7" max="7" width="38" customWidth="1"/>
    <col min="8" max="10" width="9.140625" hidden="1" customWidth="1"/>
    <col min="11" max="15" width="0" hidden="1" customWidth="1"/>
  </cols>
  <sheetData>
    <row r="1" spans="1:6" ht="26.25" customHeight="1" x14ac:dyDescent="0.2">
      <c r="A1" s="154" t="s">
        <v>223</v>
      </c>
      <c r="B1" s="154"/>
      <c r="C1" s="154"/>
      <c r="D1" s="154"/>
      <c r="E1" s="154"/>
      <c r="F1" s="154"/>
    </row>
    <row r="2" spans="1:6" ht="21" customHeight="1" x14ac:dyDescent="0.2">
      <c r="A2" s="3" t="s">
        <v>52</v>
      </c>
      <c r="B2" s="157" t="str">
        <f>'Summary and sign-off'!B2:F2</f>
        <v>Commission for Financial Capability</v>
      </c>
      <c r="C2" s="157"/>
      <c r="D2" s="157"/>
      <c r="E2" s="157"/>
      <c r="F2" s="157"/>
    </row>
    <row r="3" spans="1:6" ht="21" customHeight="1" x14ac:dyDescent="0.2">
      <c r="A3" s="3" t="s">
        <v>114</v>
      </c>
      <c r="B3" s="157" t="str">
        <f>'Summary and sign-off'!B3:F3</f>
        <v>Jane Wrightson</v>
      </c>
      <c r="C3" s="157"/>
      <c r="D3" s="157"/>
      <c r="E3" s="157"/>
      <c r="F3" s="157"/>
    </row>
    <row r="4" spans="1:6" ht="21" customHeight="1" x14ac:dyDescent="0.2">
      <c r="A4" s="3" t="s">
        <v>115</v>
      </c>
      <c r="B4" s="157">
        <f>'Summary and sign-off'!B4:F4</f>
        <v>44013</v>
      </c>
      <c r="C4" s="157"/>
      <c r="D4" s="157"/>
      <c r="E4" s="157"/>
      <c r="F4" s="157"/>
    </row>
    <row r="5" spans="1:6" ht="21" customHeight="1" x14ac:dyDescent="0.2">
      <c r="A5" s="3" t="s">
        <v>116</v>
      </c>
      <c r="B5" s="157">
        <f>'Summary and sign-off'!B5:F5</f>
        <v>44377</v>
      </c>
      <c r="C5" s="157"/>
      <c r="D5" s="157"/>
      <c r="E5" s="157"/>
      <c r="F5" s="157"/>
    </row>
    <row r="6" spans="1:6" ht="21" customHeight="1" x14ac:dyDescent="0.2">
      <c r="A6" s="3" t="s">
        <v>224</v>
      </c>
      <c r="B6" s="152" t="s">
        <v>83</v>
      </c>
      <c r="C6" s="152"/>
      <c r="D6" s="152"/>
      <c r="E6" s="152"/>
      <c r="F6" s="152"/>
    </row>
    <row r="7" spans="1:6" ht="21" customHeight="1" x14ac:dyDescent="0.2">
      <c r="A7" s="3" t="s">
        <v>58</v>
      </c>
      <c r="B7" s="152" t="s">
        <v>86</v>
      </c>
      <c r="C7" s="152"/>
      <c r="D7" s="152"/>
      <c r="E7" s="152"/>
      <c r="F7" s="152"/>
    </row>
    <row r="8" spans="1:6" ht="36" customHeight="1" x14ac:dyDescent="0.2">
      <c r="A8" s="161" t="s">
        <v>225</v>
      </c>
      <c r="B8" s="161"/>
      <c r="C8" s="161"/>
      <c r="D8" s="161"/>
      <c r="E8" s="161"/>
      <c r="F8" s="161"/>
    </row>
    <row r="9" spans="1:6" ht="36" customHeight="1" x14ac:dyDescent="0.2">
      <c r="A9" s="169" t="s">
        <v>226</v>
      </c>
      <c r="B9" s="170"/>
      <c r="C9" s="170"/>
      <c r="D9" s="170"/>
      <c r="E9" s="170"/>
      <c r="F9" s="170"/>
    </row>
    <row r="10" spans="1:6" ht="39" customHeight="1" x14ac:dyDescent="0.2">
      <c r="A10" s="24" t="s">
        <v>121</v>
      </c>
      <c r="B10" s="114" t="s">
        <v>227</v>
      </c>
      <c r="C10" s="114" t="s">
        <v>228</v>
      </c>
      <c r="D10" s="114" t="s">
        <v>229</v>
      </c>
      <c r="E10" s="114" t="s">
        <v>230</v>
      </c>
      <c r="F10" s="114" t="s">
        <v>231</v>
      </c>
    </row>
    <row r="11" spans="1:6" s="2" customFormat="1" hidden="1" x14ac:dyDescent="0.2">
      <c r="A11" s="96"/>
      <c r="B11" s="101"/>
      <c r="C11" s="103"/>
      <c r="D11" s="101"/>
      <c r="E11" s="104"/>
      <c r="F11" s="102"/>
    </row>
    <row r="12" spans="1:6" s="146" customFormat="1" x14ac:dyDescent="0.2">
      <c r="A12" s="148">
        <v>44043</v>
      </c>
      <c r="B12" s="143" t="s">
        <v>232</v>
      </c>
      <c r="C12" s="144" t="s">
        <v>100</v>
      </c>
      <c r="D12" s="143" t="s">
        <v>233</v>
      </c>
      <c r="E12" s="147" t="s">
        <v>95</v>
      </c>
      <c r="F12" s="145" t="s">
        <v>234</v>
      </c>
    </row>
    <row r="13" spans="1:6" s="2" customFormat="1" x14ac:dyDescent="0.2">
      <c r="A13" s="120"/>
      <c r="B13" s="127"/>
      <c r="C13" s="128"/>
      <c r="D13" s="127"/>
      <c r="E13" s="129"/>
      <c r="F13" s="130"/>
    </row>
    <row r="14" spans="1:6" s="2" customFormat="1" x14ac:dyDescent="0.2">
      <c r="A14" s="120">
        <v>44238</v>
      </c>
      <c r="B14" s="127" t="s">
        <v>235</v>
      </c>
      <c r="C14" s="128" t="s">
        <v>100</v>
      </c>
      <c r="D14" s="127" t="s">
        <v>236</v>
      </c>
      <c r="E14" s="129" t="s">
        <v>96</v>
      </c>
      <c r="F14" s="130"/>
    </row>
    <row r="15" spans="1:6" s="2" customFormat="1" x14ac:dyDescent="0.2">
      <c r="A15" s="120"/>
      <c r="B15" s="127"/>
      <c r="C15" s="128"/>
      <c r="D15" s="127"/>
      <c r="E15" s="129"/>
      <c r="F15" s="130"/>
    </row>
    <row r="16" spans="1:6" s="2" customFormat="1" x14ac:dyDescent="0.2">
      <c r="A16" s="120">
        <v>44280</v>
      </c>
      <c r="B16" s="127" t="s">
        <v>237</v>
      </c>
      <c r="C16" s="128" t="s">
        <v>100</v>
      </c>
      <c r="D16" s="127" t="s">
        <v>233</v>
      </c>
      <c r="E16" s="129" t="s">
        <v>95</v>
      </c>
      <c r="F16" s="130" t="s">
        <v>234</v>
      </c>
    </row>
    <row r="17" spans="1:7" s="2" customFormat="1" x14ac:dyDescent="0.2">
      <c r="A17" s="120">
        <v>44280</v>
      </c>
      <c r="B17" s="127" t="s">
        <v>237</v>
      </c>
      <c r="C17" s="128" t="s">
        <v>100</v>
      </c>
      <c r="D17" s="127" t="s">
        <v>238</v>
      </c>
      <c r="E17" s="129" t="s">
        <v>95</v>
      </c>
      <c r="F17" s="130" t="s">
        <v>234</v>
      </c>
    </row>
    <row r="18" spans="1:7" s="2" customFormat="1" x14ac:dyDescent="0.2">
      <c r="A18" s="120"/>
      <c r="B18" s="127"/>
      <c r="C18" s="128"/>
      <c r="D18" s="127"/>
      <c r="E18" s="129"/>
      <c r="F18" s="130"/>
    </row>
    <row r="19" spans="1:7" s="2" customFormat="1" x14ac:dyDescent="0.2">
      <c r="A19" s="120"/>
      <c r="B19" s="127"/>
      <c r="C19" s="128"/>
      <c r="D19" s="127"/>
      <c r="E19" s="129"/>
      <c r="F19" s="130"/>
    </row>
    <row r="20" spans="1:7" s="2" customFormat="1" hidden="1" x14ac:dyDescent="0.2">
      <c r="A20" s="96"/>
      <c r="B20" s="101"/>
      <c r="C20" s="103"/>
      <c r="D20" s="101"/>
      <c r="E20" s="104"/>
      <c r="F20" s="102"/>
    </row>
    <row r="21" spans="1:7" ht="34.5" customHeight="1" x14ac:dyDescent="0.2">
      <c r="A21" s="115" t="s">
        <v>239</v>
      </c>
      <c r="B21" s="116" t="s">
        <v>240</v>
      </c>
      <c r="C21" s="117">
        <f>C22+C23</f>
        <v>4</v>
      </c>
      <c r="D21" s="118" t="str">
        <f>IF(SUBTOTAL(3,C11:C20)=SUBTOTAL(103,C11:C20),'Summary and sign-off'!$A$48,'Summary and sign-off'!$A$49)</f>
        <v>Check - there are no hidden rows with data</v>
      </c>
      <c r="E21" s="158" t="str">
        <f>IF('Summary and sign-off'!F60='Summary and sign-off'!F54,'Summary and sign-off'!A52,'Summary and sign-off'!A50)</f>
        <v>Check - each entry provides sufficient information</v>
      </c>
      <c r="F21" s="158"/>
      <c r="G21" s="2"/>
    </row>
    <row r="22" spans="1:7" ht="25.5" customHeight="1" x14ac:dyDescent="0.25">
      <c r="A22" s="55"/>
      <c r="B22" s="56" t="s">
        <v>100</v>
      </c>
      <c r="C22" s="57">
        <f>COUNTIF(C11:C20,'Summary and sign-off'!A45)</f>
        <v>4</v>
      </c>
      <c r="D22" s="14"/>
      <c r="E22" s="15"/>
      <c r="F22" s="16"/>
    </row>
    <row r="23" spans="1:7" ht="25.5" customHeight="1" x14ac:dyDescent="0.25">
      <c r="A23" s="55"/>
      <c r="B23" s="56" t="s">
        <v>101</v>
      </c>
      <c r="C23" s="57">
        <f>COUNTIF(C11:C20,'Summary and sign-off'!A46)</f>
        <v>0</v>
      </c>
      <c r="D23" s="14"/>
      <c r="E23" s="15"/>
      <c r="F23" s="16"/>
    </row>
    <row r="24" spans="1:7" x14ac:dyDescent="0.2">
      <c r="A24" s="17"/>
      <c r="B24" s="18"/>
      <c r="C24" s="17"/>
      <c r="D24" s="19"/>
      <c r="E24" s="19"/>
      <c r="F24" s="17"/>
    </row>
    <row r="25" spans="1:7" x14ac:dyDescent="0.2">
      <c r="A25" s="18" t="s">
        <v>222</v>
      </c>
      <c r="B25" s="18"/>
      <c r="C25" s="18"/>
      <c r="D25" s="18"/>
      <c r="E25" s="18"/>
      <c r="F25" s="18"/>
    </row>
    <row r="26" spans="1:7" ht="12.6" customHeight="1" x14ac:dyDescent="0.2">
      <c r="A26" s="20" t="s">
        <v>189</v>
      </c>
      <c r="B26" s="17"/>
      <c r="C26" s="17"/>
      <c r="D26" s="17"/>
      <c r="E26" s="17"/>
    </row>
    <row r="27" spans="1:7" x14ac:dyDescent="0.2">
      <c r="A27" s="20" t="s">
        <v>82</v>
      </c>
      <c r="B27" s="19"/>
      <c r="C27" s="17"/>
      <c r="D27" s="17"/>
      <c r="E27" s="17"/>
      <c r="F27" s="17"/>
    </row>
    <row r="28" spans="1:7" x14ac:dyDescent="0.2">
      <c r="A28" s="20" t="s">
        <v>241</v>
      </c>
      <c r="B28" s="21"/>
      <c r="C28" s="21"/>
      <c r="D28" s="21"/>
      <c r="E28" s="21"/>
      <c r="F28" s="21"/>
    </row>
    <row r="29" spans="1:7" ht="12.75" customHeight="1" x14ac:dyDescent="0.2">
      <c r="A29" s="20" t="s">
        <v>242</v>
      </c>
      <c r="B29" s="17"/>
      <c r="C29" s="17"/>
      <c r="D29" s="17"/>
      <c r="E29" s="17"/>
      <c r="F29" s="17"/>
    </row>
    <row r="30" spans="1:7" ht="12.95" customHeight="1" x14ac:dyDescent="0.2">
      <c r="A30" s="20" t="s">
        <v>243</v>
      </c>
      <c r="B30" s="17"/>
      <c r="C30" s="17"/>
      <c r="D30" s="17"/>
      <c r="E30" s="17"/>
      <c r="F30" s="17"/>
    </row>
    <row r="31" spans="1:7" x14ac:dyDescent="0.2">
      <c r="A31" s="20" t="s">
        <v>244</v>
      </c>
      <c r="C31" s="17"/>
      <c r="D31" s="17"/>
      <c r="E31" s="17"/>
      <c r="F31" s="17"/>
    </row>
    <row r="32" spans="1:7" ht="12.75" customHeight="1" x14ac:dyDescent="0.2">
      <c r="A32" s="20" t="s">
        <v>212</v>
      </c>
      <c r="B32" s="20"/>
      <c r="C32" s="22"/>
      <c r="D32" s="22"/>
      <c r="E32" s="22"/>
      <c r="F32" s="22"/>
    </row>
    <row r="33" spans="1:6" ht="12.75" customHeight="1" x14ac:dyDescent="0.2">
      <c r="A33" s="20"/>
      <c r="B33" s="20"/>
      <c r="C33" s="22"/>
      <c r="D33" s="22"/>
      <c r="E33" s="22"/>
      <c r="F33" s="22"/>
    </row>
    <row r="34" spans="1:6" ht="12.75" hidden="1" customHeight="1" x14ac:dyDescent="0.2">
      <c r="A34" s="20"/>
      <c r="B34" s="20"/>
      <c r="C34" s="22"/>
      <c r="D34" s="22"/>
      <c r="E34" s="22"/>
      <c r="F34" s="22"/>
    </row>
    <row r="37" spans="1:6" hidden="1" x14ac:dyDescent="0.2">
      <c r="A37" s="18"/>
      <c r="B37" s="18"/>
      <c r="C37" s="18"/>
      <c r="D37" s="18"/>
      <c r="E37" s="18"/>
      <c r="F37" s="18"/>
    </row>
    <row r="38" spans="1:6" hidden="1" x14ac:dyDescent="0.2">
      <c r="A38" s="18"/>
      <c r="B38" s="18"/>
      <c r="C38" s="18"/>
      <c r="D38" s="18"/>
      <c r="E38" s="18"/>
      <c r="F38" s="18"/>
    </row>
    <row r="39" spans="1:6" hidden="1" x14ac:dyDescent="0.2">
      <c r="A39" s="18"/>
      <c r="B39" s="18"/>
      <c r="C39" s="18"/>
      <c r="D39" s="18"/>
      <c r="E39" s="18"/>
      <c r="F39" s="18"/>
    </row>
    <row r="40" spans="1:6" hidden="1" x14ac:dyDescent="0.2">
      <c r="A40" s="18"/>
      <c r="B40" s="18"/>
      <c r="C40" s="18"/>
      <c r="D40" s="18"/>
      <c r="E40" s="18"/>
      <c r="F40" s="18"/>
    </row>
    <row r="41" spans="1:6" hidden="1" x14ac:dyDescent="0.2">
      <c r="A41" s="18"/>
      <c r="B41" s="18"/>
      <c r="C41" s="18"/>
      <c r="D41" s="18"/>
      <c r="E41" s="18"/>
      <c r="F41" s="18"/>
    </row>
    <row r="42" spans="1:6" x14ac:dyDescent="0.2"/>
    <row r="43" spans="1:6" x14ac:dyDescent="0.2"/>
    <row r="44" spans="1:6" x14ac:dyDescent="0.2"/>
    <row r="45" spans="1:6" x14ac:dyDescent="0.2"/>
  </sheetData>
  <sheetProtection sheet="1" formatCells="0" insertRows="0" deleteRows="0"/>
  <dataConsolidate/>
  <mergeCells count="10">
    <mergeCell ref="E21:F21"/>
    <mergeCell ref="A8:F8"/>
    <mergeCell ref="A1:F1"/>
    <mergeCell ref="A9:F9"/>
    <mergeCell ref="B2:F2"/>
    <mergeCell ref="B3:F3"/>
    <mergeCell ref="B4:F4"/>
    <mergeCell ref="B7:F7"/>
    <mergeCell ref="B5:F5"/>
    <mergeCell ref="B6:F6"/>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0" xr:uid="{00000000-0002-0000-05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5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xr:uid="{E2AC63DE-68EE-4701-85B3-49225E7647B2}">
      <formula1>$B$4</formula1>
      <formula2>$B$5</formula2>
    </dataValidation>
  </dataValidations>
  <printOptions gridLines="1"/>
  <pageMargins left="0.70866141732283472" right="0.70866141732283472" top="0.74803149606299213" bottom="0.74803149606299213" header="0.31496062992125984" footer="0.31496062992125984"/>
  <pageSetup paperSize="9" scale="66" fitToHeight="0" orientation="landscape" r:id="rId1"/>
  <headerFooter alignWithMargins="0">
    <oddFooter>&amp;LCE Expense Disclosure Workbook 2018&amp;RWorksheet - Gifts and benefits</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500-000004000000}">
          <x14:formula1>
            <xm:f>'Summary and sign-off'!$A$27:$A$28</xm:f>
          </x14:formula1>
          <xm:sqref>B6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500-000005000000}">
          <x14:formula1>
            <xm:f>'Summary and sign-off'!$A$29:$A$30</xm:f>
          </x14:formula1>
          <xm:sqref>B7:F7</xm:sqref>
        </x14:dataValidation>
        <x14:dataValidation type="list" allowBlank="1" showInputMessage="1" showErrorMessage="1" error="Use the drop down list (at the right of the cell)" xr:uid="{00000000-0002-0000-0500-000002000000}">
          <x14:formula1>
            <xm:f>'Summary and sign-off'!$A$45:$A$46</xm:f>
          </x14:formula1>
          <xm:sqref>C11:C20</xm:sqref>
        </x14:dataValidation>
        <x14:dataValidation type="list" errorStyle="information" operator="greaterThan" allowBlank="1" showInputMessage="1" prompt="Provide specific $ value if possible" xr:uid="{00000000-0002-0000-0500-000003000000}">
          <x14:formula1>
            <xm:f>'Summary and sign-off'!$A$39:$A$44</xm:f>
          </x14:formula1>
          <xm:sqref>E11:E20</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18295BDAF6A5944991C25041F57D438" ma:contentTypeVersion="6" ma:contentTypeDescription="Create a new document." ma:contentTypeScope="" ma:versionID="6e5e3f394eb3ff7268b60b5d11d64443">
  <xsd:schema xmlns:xsd="http://www.w3.org/2001/XMLSchema" xmlns:xs="http://www.w3.org/2001/XMLSchema" xmlns:p="http://schemas.microsoft.com/office/2006/metadata/properties" xmlns:ns2="ae21ecf6-56fa-4bfc-8aae-dba447f84498" xmlns:ns3="27241393-95aa-46aa-986d-0598df9c5ada" targetNamespace="http://schemas.microsoft.com/office/2006/metadata/properties" ma:root="true" ma:fieldsID="27eb453d88111fa7804bf26fc9edcbb4" ns2:_="" ns3:_="">
    <xsd:import namespace="ae21ecf6-56fa-4bfc-8aae-dba447f84498"/>
    <xsd:import namespace="27241393-95aa-46aa-986d-0598df9c5ad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e21ecf6-56fa-4bfc-8aae-dba447f8449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7241393-95aa-46aa-986d-0598df9c5ada"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27241393-95aa-46aa-986d-0598df9c5ada">
      <UserInfo>
        <DisplayName>Limited Access System Group For List 23a36108-fa5e-4a0d-b7bf-a3ac4a74fd11</DisplayName>
        <AccountId>87</AccountId>
        <AccountType/>
      </UserInfo>
      <UserInfo>
        <DisplayName>SharingLinks.d53a129e-3111-41e7-ad48-c92d4ae21a8f.OrganizationEdit.e5c9be1e-96b6-4348-bb0c-1b149593a7da</DisplayName>
        <AccountId>157</AccountId>
        <AccountType/>
      </UserInfo>
      <UserInfo>
        <DisplayName>Shristi Singh</DisplayName>
        <AccountId>30</AccountId>
        <AccountType/>
      </UserInfo>
      <UserInfo>
        <DisplayName>Gemma Fulton</DisplayName>
        <AccountId>18</AccountId>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E2FC429-CC21-4514-9C98-17C00D6C00F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e21ecf6-56fa-4bfc-8aae-dba447f84498"/>
    <ds:schemaRef ds:uri="27241393-95aa-46aa-986d-0598df9c5ad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579D7F4-D0D7-4BCB-BBEA-E7C37A64913E}">
  <ds:schemaRefs>
    <ds:schemaRef ds:uri="27241393-95aa-46aa-986d-0598df9c5ada"/>
    <ds:schemaRef ds:uri="http://schemas.microsoft.com/office/2006/documentManagement/types"/>
    <ds:schemaRef ds:uri="http://purl.org/dc/elements/1.1/"/>
    <ds:schemaRef ds:uri="http://purl.org/dc/terms/"/>
    <ds:schemaRef ds:uri="ae21ecf6-56fa-4bfc-8aae-dba447f84498"/>
    <ds:schemaRef ds:uri="http://www.w3.org/XML/1998/namespace"/>
    <ds:schemaRef ds:uri="http://schemas.microsoft.com/office/2006/metadata/properties"/>
    <ds:schemaRef ds:uri="http://schemas.openxmlformats.org/package/2006/metadata/core-properties"/>
    <ds:schemaRef ds:uri="http://purl.org/dc/dcmitype/"/>
    <ds:schemaRef ds:uri="http://schemas.microsoft.com/office/infopath/2007/PartnerControls"/>
  </ds:schemaRefs>
</ds:datastoreItem>
</file>

<file path=customXml/itemProps3.xml><?xml version="1.0" encoding="utf-8"?>
<ds:datastoreItem xmlns:ds="http://schemas.openxmlformats.org/officeDocument/2006/customXml" ds:itemID="{6C6A401E-B983-48F3-ADF0-8594D7EE483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Guidance for agencies</vt:lpstr>
      <vt:lpstr>Summary and sign-off</vt:lpstr>
      <vt:lpstr>Travel</vt:lpstr>
      <vt:lpstr>Hospitality</vt:lpstr>
      <vt:lpstr>All other expenses</vt:lpstr>
      <vt:lpstr>Gifts and benefits</vt:lpstr>
      <vt:lpstr>'All other expenses'!Print_Area</vt:lpstr>
      <vt:lpstr>'Gifts and benefits'!Print_Area</vt:lpstr>
      <vt:lpstr>'Guidance for agencies'!Print_Area</vt:lpstr>
      <vt:lpstr>Hospitality!Print_Area</vt:lpstr>
      <vt:lpstr>'Summary and sign-off'!Print_Area</vt:lpstr>
      <vt:lpstr>Travel!Print_Area</vt:lpstr>
    </vt:vector>
  </TitlesOfParts>
  <Manager/>
  <Company>SSC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CE-Expense-Disclosure-Workbook-2018</dc:title>
  <dc:subject/>
  <dc:creator>mortensenm</dc:creator>
  <cp:keywords/>
  <dc:description>Version 7 - for review by SIT - ready 2/10/18</dc:description>
  <cp:lastModifiedBy>Rebecca Jenner</cp:lastModifiedBy>
  <cp:revision/>
  <dcterms:created xsi:type="dcterms:W3CDTF">2010-10-17T20:59:02Z</dcterms:created>
  <dcterms:modified xsi:type="dcterms:W3CDTF">2021-07-27T03:22:27Z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0x010100318295BDAF6A5944991C25041F57D438</vt:lpwstr>
  </property>
  <property fmtid="{D5CDD505-2E9C-101B-9397-08002B2CF9AE}" pid="3" name="Modified_x0020_By">
    <vt:lpwstr/>
  </property>
  <property fmtid="{D5CDD505-2E9C-101B-9397-08002B2CF9AE}" pid="4" name="Created By">
    <vt:lpwstr/>
  </property>
  <property fmtid="{D5CDD505-2E9C-101B-9397-08002B2CF9AE}" pid="5" name="Modified By">
    <vt:lpwstr/>
  </property>
  <property fmtid="{D5CDD505-2E9C-101B-9397-08002B2CF9AE}" pid="6" name="Created_x0020_By">
    <vt:lpwstr/>
  </property>
  <property fmtid="{D5CDD505-2E9C-101B-9397-08002B2CF9AE}" pid="7" name="AuthorIds_UIVersion_3585">
    <vt:lpwstr>122</vt:lpwstr>
  </property>
  <property fmtid="{D5CDD505-2E9C-101B-9397-08002B2CF9AE}" pid="8" name="AuthorIds_UIVersion_3587">
    <vt:lpwstr>122</vt:lpwstr>
  </property>
  <property fmtid="{D5CDD505-2E9C-101B-9397-08002B2CF9AE}" pid="9" name="_dlc_DocIdItemGuid">
    <vt:lpwstr>7132db39-8620-438b-a768-7a99ec14233a</vt:lpwstr>
  </property>
  <property fmtid="{D5CDD505-2E9C-101B-9397-08002B2CF9AE}" pid="10" name="SharedWithUsers">
    <vt:lpwstr>87;#Ken Smart;#157;#Nehalkumar patel</vt:lpwstr>
  </property>
</Properties>
</file>